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Աշխատանքային  փոփոխված (2)" sheetId="40" r:id="rId10"/>
  </sheets>
  <definedNames>
    <definedName name="_xlnm._FilterDatabase" localSheetId="7" hidden="1">'2025 ԳՊ ժամանակացույց'!$A$18:$G$494</definedName>
    <definedName name="_xlnm._FilterDatabase" localSheetId="9" hidden="1">'Աշխատանքային  փոփոխված (2)'!$A$17:$G$396</definedName>
  </definedNames>
  <calcPr calcId="162913"/>
</workbook>
</file>

<file path=xl/calcChain.xml><?xml version="1.0" encoding="utf-8"?>
<calcChain xmlns="http://schemas.openxmlformats.org/spreadsheetml/2006/main">
  <c r="G71" i="40" l="1"/>
  <c r="G72" i="40"/>
  <c r="G73" i="40"/>
  <c r="G378" i="40" l="1"/>
  <c r="G395" i="40" l="1"/>
  <c r="G394" i="40"/>
  <c r="G393" i="40"/>
  <c r="G392" i="40"/>
  <c r="G391" i="40"/>
  <c r="G390" i="40"/>
  <c r="G389" i="40"/>
  <c r="G388" i="40"/>
  <c r="G387" i="40"/>
  <c r="G386" i="40"/>
  <c r="G385" i="40"/>
  <c r="G384" i="40"/>
  <c r="G383" i="40"/>
  <c r="G382" i="40"/>
  <c r="G381" i="40"/>
  <c r="G380" i="40"/>
  <c r="G379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2" i="40"/>
  <c r="G361" i="40"/>
  <c r="G360" i="40"/>
  <c r="G359" i="40"/>
  <c r="G358" i="40"/>
  <c r="G357" i="40"/>
  <c r="G356" i="40"/>
  <c r="G355" i="40"/>
  <c r="G354" i="40"/>
  <c r="G353" i="40"/>
  <c r="G352" i="40"/>
  <c r="G351" i="40"/>
  <c r="G350" i="40"/>
  <c r="G349" i="40"/>
  <c r="G348" i="40"/>
  <c r="G347" i="40"/>
  <c r="G346" i="40"/>
  <c r="G345" i="40"/>
  <c r="G344" i="40"/>
  <c r="G343" i="40"/>
  <c r="F342" i="40"/>
  <c r="G341" i="40"/>
  <c r="G340" i="40"/>
  <c r="G339" i="40"/>
  <c r="G338" i="40"/>
  <c r="G337" i="40"/>
  <c r="G336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G305" i="40"/>
  <c r="G304" i="40"/>
  <c r="G303" i="40"/>
  <c r="G302" i="40"/>
  <c r="G301" i="40"/>
  <c r="G300" i="40"/>
  <c r="G299" i="40"/>
  <c r="G298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E251" i="40"/>
  <c r="E250" i="40"/>
  <c r="E249" i="40"/>
  <c r="G248" i="40"/>
  <c r="G247" i="40"/>
  <c r="G246" i="40"/>
  <c r="G245" i="40"/>
  <c r="G244" i="40"/>
  <c r="G243" i="40"/>
  <c r="L242" i="40"/>
  <c r="G242" i="40"/>
  <c r="G241" i="40"/>
  <c r="G240" i="40"/>
  <c r="G239" i="40"/>
  <c r="G238" i="40"/>
  <c r="G237" i="40"/>
  <c r="G236" i="40"/>
  <c r="G235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6" i="40"/>
  <c r="G215" i="40"/>
  <c r="G214" i="40"/>
  <c r="G213" i="40"/>
  <c r="G212" i="40"/>
  <c r="G211" i="40"/>
  <c r="G210" i="40"/>
  <c r="G209" i="40"/>
  <c r="G208" i="40"/>
  <c r="G207" i="40"/>
  <c r="G206" i="40"/>
  <c r="G205" i="40"/>
  <c r="G204" i="40"/>
  <c r="G203" i="40"/>
  <c r="G202" i="40"/>
  <c r="G201" i="40"/>
  <c r="G200" i="40"/>
  <c r="G199" i="40"/>
  <c r="G198" i="40"/>
  <c r="G197" i="40"/>
  <c r="G196" i="40"/>
  <c r="G195" i="40"/>
  <c r="G194" i="40"/>
  <c r="G193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78" i="40"/>
  <c r="G177" i="40"/>
  <c r="G176" i="40"/>
  <c r="G175" i="40"/>
  <c r="G174" i="40"/>
  <c r="G173" i="40"/>
  <c r="G172" i="40"/>
  <c r="G171" i="40"/>
  <c r="G170" i="40"/>
  <c r="G169" i="40"/>
  <c r="G168" i="40"/>
  <c r="G167" i="40"/>
  <c r="G166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5" i="40"/>
  <c r="G134" i="40"/>
  <c r="G133" i="40"/>
  <c r="G132" i="40"/>
  <c r="G131" i="40"/>
  <c r="G130" i="40"/>
  <c r="G129" i="40"/>
  <c r="G128" i="40"/>
  <c r="G127" i="40"/>
  <c r="G126" i="40"/>
  <c r="G125" i="40"/>
  <c r="G124" i="40"/>
  <c r="G123" i="40"/>
  <c r="G122" i="40"/>
  <c r="G121" i="40"/>
  <c r="G120" i="40"/>
  <c r="G119" i="40"/>
  <c r="G118" i="40"/>
  <c r="G117" i="40"/>
  <c r="G116" i="40"/>
  <c r="G115" i="40"/>
  <c r="G114" i="40"/>
  <c r="G113" i="40"/>
  <c r="G112" i="40"/>
  <c r="G111" i="40"/>
  <c r="G110" i="40"/>
  <c r="G109" i="40"/>
  <c r="G108" i="40"/>
  <c r="G107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396" i="40" l="1"/>
  <c r="G305" i="32" l="1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<sst xmlns="http://schemas.openxmlformats.org/spreadsheetml/2006/main" count="6347" uniqueCount="1774">
  <si>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</si>
  <si>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</si>
  <si>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</si>
  <si>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</si>
  <si>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</si>
  <si>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</si>
  <si>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</si>
  <si>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</si>
  <si>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</si>
  <si>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</si>
  <si>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</si>
  <si>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</si>
  <si>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</si>
  <si>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</si>
  <si>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</si>
  <si>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</si>
  <si>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</si>
  <si>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</si>
  <si>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</si>
  <si>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</si>
  <si>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</si>
  <si>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</si>
  <si>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</si>
  <si>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</si>
  <si>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</si>
  <si>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</si>
  <si>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</si>
  <si>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</si>
  <si>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</si>
  <si>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</si>
  <si>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</si>
  <si>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</si>
  <si>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</si>
  <si>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</si>
  <si>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</si>
  <si>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</si>
  <si>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</si>
  <si>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</si>
  <si>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</si>
  <si>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</si>
  <si>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</si>
  <si>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</si>
  <si>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</si>
  <si>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</si>
  <si>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</si>
  <si>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</si>
  <si>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</si>
  <si>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</si>
  <si>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</si>
  <si>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</si>
  <si>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</si>
  <si>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</si>
  <si>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</si>
  <si>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</si>
  <si>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</si>
  <si>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</si>
  <si>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</si>
  <si>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</si>
  <si>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</si>
  <si>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</si>
  <si>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</si>
  <si>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</si>
  <si>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</si>
  <si>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</si>
  <si>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</si>
  <si>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</si>
  <si>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</si>
  <si>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</si>
  <si>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</si>
  <si>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</si>
  <si>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</si>
  <si>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</si>
  <si>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</si>
  <si>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</si>
  <si>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</si>
  <si>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</si>
  <si>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</si>
  <si>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</si>
  <si>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</si>
  <si>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</si>
  <si>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</si>
  <si>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</si>
  <si>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</si>
  <si>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</si>
  <si>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</si>
  <si>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</si>
  <si>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</si>
  <si>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</si>
  <si>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</si>
  <si>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</si>
  <si>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</si>
  <si>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</si>
  <si>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</si>
  <si>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</si>
  <si>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</si>
  <si>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</si>
  <si>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</si>
  <si>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</si>
  <si>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</si>
  <si>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</si>
  <si>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</si>
  <si>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</si>
  <si>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</si>
  <si>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</si>
  <si>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</si>
  <si>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</si>
  <si>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</si>
  <si>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</si>
  <si>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</si>
  <si>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</si>
  <si>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</si>
  <si>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</si>
  <si>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</si>
  <si>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</si>
  <si>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</si>
  <si>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</si>
  <si>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</si>
  <si>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</si>
  <si>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</si>
  <si>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</si>
  <si>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</si>
  <si>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</si>
  <si>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</si>
  <si>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</si>
  <si>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</si>
  <si>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</si>
  <si>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</si>
  <si>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</si>
  <si>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</si>
  <si>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</si>
  <si>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</si>
  <si>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</si>
  <si>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</si>
  <si>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</si>
  <si>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</si>
  <si>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</si>
  <si>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</si>
  <si>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</si>
  <si>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</si>
  <si>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</si>
  <si>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</si>
  <si>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</si>
  <si>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</si>
  <si>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</si>
  <si>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</si>
  <si>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</si>
  <si>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</si>
  <si>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</si>
  <si>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</si>
  <si>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</si>
  <si>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</si>
  <si>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</si>
  <si>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</si>
  <si>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</si>
  <si>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</si>
  <si>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</si>
  <si>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</si>
  <si>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</si>
  <si>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</si>
  <si>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</si>
  <si>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</si>
  <si>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</si>
  <si>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</si>
  <si>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</si>
  <si>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</si>
  <si>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</si>
  <si>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</si>
  <si>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</si>
  <si>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</si>
  <si>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</si>
  <si>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</si>
  <si>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</si>
  <si>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</si>
  <si>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</si>
  <si>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</si>
  <si>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</si>
  <si>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</si>
  <si>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</si>
  <si>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</si>
  <si>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</si>
  <si>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</si>
  <si>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</si>
  <si>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</si>
  <si>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</si>
  <si>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</si>
  <si>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</si>
  <si>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</si>
  <si>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</si>
  <si>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</si>
  <si>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</si>
  <si>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</si>
  <si>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</si>
  <si>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</si>
  <si>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</si>
  <si>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</si>
  <si>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</si>
  <si>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</si>
  <si>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</si>
  <si>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</si>
  <si>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</si>
  <si>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</si>
  <si>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</si>
  <si>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</si>
  <si>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</si>
  <si>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</si>
  <si>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</si>
  <si>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</si>
  <si>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</si>
  <si>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</si>
  <si>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</si>
  <si>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</si>
  <si>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</si>
  <si>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</si>
  <si>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</si>
  <si>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</si>
  <si>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</si>
  <si>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</si>
  <si>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</si>
  <si>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</si>
  <si>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</si>
  <si>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</si>
  <si>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</si>
  <si>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</si>
  <si>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</si>
  <si>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</si>
  <si>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</si>
  <si>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</si>
  <si>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</si>
  <si>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</si>
  <si>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</si>
  <si>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</si>
  <si>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</si>
  <si>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</si>
  <si>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</si>
  <si>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</si>
  <si>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</si>
  <si>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</si>
  <si>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</si>
  <si>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</si>
  <si>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</si>
  <si>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</si>
  <si>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</si>
  <si>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</si>
  <si>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</si>
  <si>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</si>
  <si>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</si>
  <si>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</si>
  <si>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</si>
  <si>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</si>
  <si>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</si>
  <si>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</si>
  <si>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</si>
  <si>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</si>
  <si>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</si>
  <si>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</si>
  <si>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</si>
  <si>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</si>
  <si>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</si>
  <si>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</si>
  <si>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</si>
  <si>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</si>
  <si>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</si>
  <si>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</si>
  <si>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</si>
  <si>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</si>
  <si>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</si>
  <si>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</si>
  <si>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</si>
  <si>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</si>
  <si>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</si>
  <si>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</si>
  <si>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</si>
  <si>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</si>
  <si>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</si>
  <si>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</si>
  <si>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</si>
  <si>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</si>
  <si>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</si>
  <si>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</si>
  <si>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</si>
  <si>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</si>
  <si>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</si>
  <si>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</si>
  <si>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</si>
  <si>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</si>
  <si>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</si>
  <si>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</si>
  <si>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</si>
  <si>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</si>
  <si>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</si>
  <si>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</si>
  <si>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</si>
  <si>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</si>
  <si>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</si>
  <si>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</si>
  <si>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</si>
  <si>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</si>
  <si>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</si>
  <si>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</si>
  <si>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</si>
  <si>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</si>
  <si>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</si>
  <si>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</si>
  <si>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</si>
  <si>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</si>
  <si>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</si>
  <si>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</si>
  <si>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</si>
  <si>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</si>
  <si>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</si>
  <si>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</si>
  <si>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</si>
  <si>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</si>
  <si>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</si>
  <si>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</si>
  <si>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</si>
  <si>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</si>
  <si>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</si>
  <si>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</si>
  <si>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</si>
  <si>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</si>
  <si>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</si>
  <si>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</si>
  <si>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</si>
  <si>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</si>
  <si>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</si>
  <si>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</si>
  <si>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</si>
  <si>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</si>
  <si>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</si>
  <si>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</si>
  <si>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</si>
  <si>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</si>
  <si>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</si>
  <si>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</si>
  <si>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</si>
  <si>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</si>
  <si>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</si>
  <si>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</si>
  <si>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</si>
  <si>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</si>
  <si>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</si>
  <si>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</si>
  <si>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</si>
  <si>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</si>
  <si>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</si>
  <si>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</si>
  <si>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</si>
  <si>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</si>
  <si>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</si>
  <si>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</si>
  <si>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</si>
  <si>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</si>
  <si>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</si>
  <si>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</si>
  <si>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</si>
  <si>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</si>
  <si>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</si>
  <si>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</si>
  <si>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</si>
  <si>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</si>
  <si>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</si>
  <si>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</si>
  <si>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</si>
  <si>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</si>
  <si>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</si>
  <si>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</si>
  <si>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</si>
  <si>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</si>
  <si>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</si>
  <si>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</si>
  <si>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</si>
  <si>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</si>
  <si>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</si>
  <si>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</si>
  <si>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</si>
  <si>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</si>
  <si>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</si>
  <si>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</si>
  <si>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</si>
  <si>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</si>
  <si>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</si>
  <si>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</si>
  <si>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</si>
  <si>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</si>
  <si>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</si>
  <si>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</si>
  <si>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</si>
  <si>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</si>
  <si>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</si>
  <si>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</si>
  <si>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</si>
  <si>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</si>
  <si>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</si>
  <si>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</si>
  <si>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</si>
  <si>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</si>
  <si>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</si>
  <si>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</si>
  <si>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</si>
  <si>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</si>
  <si>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</si>
  <si>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</si>
  <si>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</si>
  <si>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</si>
  <si>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</si>
  <si>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</si>
  <si>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</si>
  <si>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</si>
  <si>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</si>
  <si>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</si>
  <si>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</si>
  <si>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</si>
  <si>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</si>
  <si>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</si>
  <si>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</si>
  <si>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</si>
  <si>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</si>
  <si>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</si>
  <si>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</si>
  <si>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</si>
  <si>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</si>
  <si>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</si>
  <si>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</si>
  <si>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</si>
  <si>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</si>
  <si>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</si>
  <si>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</si>
  <si>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</si>
  <si>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</si>
  <si>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</si>
  <si>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</si>
  <si>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</si>
  <si>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</si>
  <si>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</si>
  <si>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</si>
  <si>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</si>
  <si>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</si>
  <si>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</si>
  <si>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</si>
  <si>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</si>
  <si>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</si>
  <si>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</si>
  <si>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</si>
  <si>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</si>
  <si>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</si>
  <si>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</si>
  <si>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</si>
  <si>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</si>
  <si>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</si>
  <si>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</si>
  <si>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</si>
  <si>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</si>
  <si>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</si>
  <si>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</si>
  <si>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</si>
  <si>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</si>
  <si>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</si>
  <si>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</si>
  <si>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</si>
  <si>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</si>
  <si>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</si>
  <si>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</si>
  <si>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</si>
  <si>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</si>
  <si>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</si>
  <si>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</si>
  <si>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</si>
  <si>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</si>
  <si>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</si>
  <si>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</si>
  <si>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</si>
  <si>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</si>
  <si>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</si>
  <si>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</si>
  <si>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</si>
  <si>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</si>
  <si>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</si>
  <si>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</si>
  <si>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</si>
  <si>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</si>
  <si>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</si>
  <si>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</si>
  <si>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</si>
  <si>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</si>
  <si>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</si>
  <si>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</si>
  <si>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</si>
  <si>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</si>
  <si>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</si>
  <si>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</si>
  <si>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</si>
  <si>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</si>
  <si>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</si>
  <si>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</si>
  <si>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</si>
  <si>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</si>
  <si>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</si>
  <si>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</si>
  <si>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</si>
  <si>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</si>
  <si>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</si>
  <si>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</si>
  <si>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</si>
  <si>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</si>
  <si>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</si>
  <si>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</si>
  <si>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</si>
  <si>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</si>
  <si>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</si>
  <si>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</si>
  <si>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</si>
  <si>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</si>
  <si>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</si>
  <si>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</si>
  <si>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</si>
  <si>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</si>
  <si>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</si>
  <si>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</si>
  <si>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</si>
  <si>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</si>
  <si>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</si>
  <si>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</si>
  <si>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</si>
  <si>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</si>
  <si>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</si>
  <si>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</si>
  <si>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</si>
  <si>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</si>
  <si>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</si>
  <si>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</si>
  <si>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</si>
  <si>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</si>
  <si>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</si>
  <si>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</si>
  <si>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</si>
  <si>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</si>
  <si>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</si>
  <si>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</si>
  <si>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</si>
  <si>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</si>
  <si>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</si>
  <si>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</si>
  <si>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</si>
  <si>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</si>
  <si>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</si>
  <si>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</si>
  <si>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</si>
  <si>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</si>
  <si>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</si>
  <si>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</si>
  <si>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</si>
  <si>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</si>
  <si>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</si>
  <si>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</si>
  <si>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</si>
  <si>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</si>
  <si>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</si>
  <si>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</si>
  <si>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</si>
  <si>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</si>
  <si>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</si>
  <si>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</si>
  <si>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</si>
  <si>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</si>
  <si>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</si>
  <si>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</si>
  <si>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</si>
  <si>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</si>
  <si>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</si>
  <si>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</si>
  <si>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</si>
  <si>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</si>
  <si>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</si>
  <si>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</si>
  <si>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</si>
  <si>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</si>
  <si>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</si>
  <si>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</si>
  <si>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</si>
  <si>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</si>
  <si>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</si>
  <si>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</si>
  <si>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</si>
  <si>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</si>
  <si>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</si>
  <si>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</si>
  <si>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</si>
  <si>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</si>
  <si>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</si>
  <si>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</si>
  <si>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</si>
  <si>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</si>
  <si>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</si>
  <si>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</si>
  <si>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</si>
  <si>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</si>
  <si>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</si>
  <si>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</si>
  <si>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</si>
  <si>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</si>
  <si>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</si>
  <si>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</si>
  <si>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</si>
  <si>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</si>
  <si>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</si>
  <si>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</si>
  <si>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</si>
  <si>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</si>
  <si>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</si>
  <si>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</si>
  <si>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</si>
  <si>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</si>
  <si>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</si>
  <si>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</si>
  <si>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</si>
  <si>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</si>
  <si>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</si>
  <si>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</si>
  <si>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</si>
  <si>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</si>
  <si>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</si>
  <si>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</si>
  <si>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</si>
  <si>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</si>
  <si>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</si>
  <si>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</si>
  <si>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</si>
  <si>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</si>
  <si>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</si>
  <si>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</si>
  <si>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</si>
  <si>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</si>
  <si>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</si>
  <si>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</si>
  <si>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</si>
  <si>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</si>
  <si>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</si>
  <si>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</si>
  <si>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</si>
  <si>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</si>
  <si>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</si>
  <si>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</si>
  <si>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</si>
  <si>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</si>
  <si>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</si>
  <si>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</si>
  <si>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</si>
  <si>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</si>
  <si>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</si>
  <si>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</si>
  <si>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</si>
  <si>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</si>
  <si>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</si>
  <si>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</si>
  <si>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</si>
  <si>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</si>
  <si>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</si>
  <si>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</si>
  <si>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</si>
  <si>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</si>
  <si>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</si>
  <si>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</si>
  <si>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</si>
  <si>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</si>
  <si>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</si>
  <si>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</si>
  <si>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</si>
  <si>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</si>
  <si>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</si>
  <si>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</si>
  <si>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</si>
  <si>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</si>
  <si>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</si>
  <si>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</si>
  <si>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</si>
  <si>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</si>
  <si>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</si>
  <si>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</si>
  <si>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</si>
  <si>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</si>
  <si>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</si>
  <si>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</si>
  <si>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</si>
  <si>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</si>
  <si>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</si>
  <si>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</si>
  <si>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</si>
  <si>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</si>
  <si>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</si>
  <si>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</si>
  <si>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</si>
  <si>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</si>
  <si>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</si>
  <si>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</si>
  <si>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</si>
  <si>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</si>
  <si>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</si>
  <si>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</si>
  <si>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</si>
  <si>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</si>
  <si>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</si>
  <si>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</si>
  <si>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</si>
  <si>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</si>
  <si>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</si>
  <si>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</si>
  <si>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</si>
  <si>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</si>
  <si>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</si>
  <si>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</si>
  <si>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</si>
  <si>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</si>
  <si>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</si>
  <si>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</si>
  <si>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</si>
  <si>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</si>
  <si>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</si>
  <si>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</si>
  <si>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</si>
  <si>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</si>
  <si>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</si>
  <si>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</si>
  <si>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</si>
  <si>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</si>
  <si>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</si>
  <si>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</si>
  <si>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</si>
  <si>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</si>
  <si>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</si>
  <si>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</si>
  <si>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</si>
  <si>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</si>
  <si>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</si>
  <si>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</si>
  <si>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</si>
  <si>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</si>
  <si>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</si>
  <si>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</si>
  <si>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</si>
  <si>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</si>
  <si>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</si>
  <si>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</si>
  <si>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</si>
  <si>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</si>
  <si>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</si>
  <si>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</si>
  <si>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</si>
  <si>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</si>
  <si>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</si>
  <si>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</si>
  <si>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</si>
  <si>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</si>
  <si>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</si>
  <si>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</si>
  <si>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</si>
  <si>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</si>
  <si>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</si>
  <si>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</si>
  <si>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</si>
  <si>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</si>
  <si>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</si>
  <si>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</si>
  <si>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</si>
  <si>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</si>
  <si>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</si>
  <si>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</si>
  <si>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</si>
  <si>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</si>
  <si>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</si>
  <si>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</si>
  <si>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</si>
  <si>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</si>
  <si>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</si>
  <si>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</si>
  <si>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</si>
  <si>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</si>
  <si>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</si>
  <si>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</si>
  <si>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</si>
  <si>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</si>
  <si>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</si>
  <si>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</si>
  <si>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</si>
  <si>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</si>
  <si>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</si>
  <si>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</si>
  <si>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</si>
  <si>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</si>
  <si>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</si>
  <si>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</si>
  <si>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</si>
  <si>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</si>
  <si>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</si>
  <si>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</si>
  <si>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</si>
  <si>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</si>
  <si>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</si>
  <si>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</si>
  <si>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</si>
  <si>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</si>
  <si>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</si>
  <si>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</si>
  <si>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</si>
  <si>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</si>
  <si>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</si>
  <si>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</si>
  <si>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</si>
  <si>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</si>
  <si>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</si>
  <si>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</si>
  <si>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</si>
  <si>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</si>
  <si>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</si>
  <si>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</si>
  <si>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</si>
  <si>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</si>
  <si>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</si>
  <si>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</si>
  <si>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</si>
  <si>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</si>
  <si>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</si>
  <si>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</si>
  <si>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</si>
  <si>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</si>
  <si>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</si>
  <si>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</si>
  <si>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</si>
  <si>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</si>
  <si>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</si>
  <si>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</si>
  <si>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</si>
  <si>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</si>
  <si>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</si>
  <si>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</si>
  <si>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</si>
  <si>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</si>
  <si>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</si>
  <si>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</si>
  <si>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</si>
  <si>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</si>
  <si>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</si>
  <si>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</si>
  <si>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</si>
  <si>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</si>
  <si>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</si>
  <si>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</si>
  <si>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</si>
  <si>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</si>
  <si>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</si>
  <si>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</si>
  <si>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</si>
  <si>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</si>
  <si>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</si>
  <si>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</si>
  <si>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</si>
  <si>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</si>
  <si>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</si>
  <si>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</si>
  <si>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</si>
  <si>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</si>
  <si>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</si>
  <si>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</si>
  <si>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</si>
  <si>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</si>
  <si>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</si>
  <si>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</si>
  <si>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</si>
  <si>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</si>
  <si>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</si>
  <si>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</si>
  <si>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</si>
  <si>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</si>
  <si>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</si>
  <si>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</si>
  <si>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</si>
  <si>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</si>
  <si>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</si>
  <si>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</si>
  <si>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</si>
  <si>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</si>
  <si>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</si>
  <si>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</si>
  <si>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</si>
  <si>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</si>
  <si>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</si>
  <si>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</si>
  <si>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</si>
  <si>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</si>
  <si>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</si>
  <si>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</si>
  <si>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</si>
  <si>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</si>
  <si>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</si>
  <si>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</si>
  <si>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</si>
  <si>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</si>
  <si>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</si>
  <si>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</si>
  <si>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</si>
  <si>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</si>
  <si>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</si>
  <si>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</si>
  <si>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</si>
  <si>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</si>
  <si>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</si>
  <si>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</si>
  <si>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</si>
  <si>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</si>
  <si>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</si>
  <si>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</si>
  <si>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</si>
  <si>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</si>
  <si>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</si>
  <si>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</si>
  <si>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</si>
  <si>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</si>
  <si>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</si>
  <si>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</si>
  <si>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</si>
  <si>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</si>
  <si>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</si>
  <si>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</si>
  <si>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</si>
  <si>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</si>
  <si>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</si>
  <si>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</si>
  <si>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</si>
  <si>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</si>
  <si>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</si>
  <si>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</si>
  <si>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</si>
  <si>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</si>
  <si>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</si>
  <si>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</si>
  <si>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</si>
  <si>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</si>
  <si>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</si>
  <si>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</si>
  <si>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</si>
  <si>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</si>
  <si>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</si>
  <si>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</si>
  <si>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</si>
  <si>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</si>
  <si>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</si>
  <si>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</si>
  <si>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</si>
  <si>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</si>
  <si>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</si>
  <si>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</si>
  <si>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</si>
  <si>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</si>
  <si>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</si>
  <si>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</si>
  <si>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</si>
  <si>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</si>
  <si>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</si>
  <si>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</si>
  <si>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</si>
  <si>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</si>
  <si>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</si>
  <si>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</si>
  <si>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</si>
  <si>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</si>
  <si>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</si>
  <si>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</si>
  <si>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</si>
  <si>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</si>
  <si>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</si>
  <si>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</si>
  <si>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</si>
  <si>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</si>
  <si>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</si>
  <si>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</si>
  <si>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</si>
  <si>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</si>
  <si>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</si>
  <si>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</si>
  <si>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</si>
  <si>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</si>
  <si>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</si>
  <si>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</si>
  <si>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</si>
  <si>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</si>
  <si>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</si>
  <si>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</si>
  <si>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</si>
  <si>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</si>
  <si>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</si>
  <si>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</si>
  <si>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</si>
  <si>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</si>
  <si>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</si>
  <si>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</si>
  <si>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</si>
  <si>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</si>
  <si>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</si>
  <si>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</si>
  <si>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</si>
  <si>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</si>
  <si>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</si>
  <si>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</si>
  <si>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</si>
  <si>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</si>
  <si>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</si>
  <si>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</si>
  <si>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</si>
  <si>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</si>
  <si>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</si>
  <si>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</si>
  <si>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</si>
  <si>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</si>
  <si>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</si>
  <si>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</si>
  <si>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</si>
  <si>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</si>
  <si>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</si>
  <si>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</si>
  <si>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</si>
  <si>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</si>
  <si>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</si>
  <si>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</si>
  <si>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</si>
  <si>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</si>
  <si>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</si>
  <si>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</si>
  <si>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</si>
  <si>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</si>
  <si>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</si>
  <si>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</si>
  <si>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</si>
  <si>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</si>
  <si>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</si>
  <si>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</si>
  <si>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</si>
  <si>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</si>
  <si>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</si>
  <si>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</si>
  <si>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</si>
  <si>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</si>
  <si>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</si>
  <si>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</si>
  <si>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</si>
  <si>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</si>
  <si>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</si>
  <si>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</si>
  <si>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</si>
  <si>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</si>
  <si>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</si>
  <si>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</si>
  <si>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</si>
  <si>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</si>
  <si>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</si>
  <si>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</si>
  <si>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</si>
  <si>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</si>
  <si>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</si>
  <si>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</si>
  <si>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</si>
  <si>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</si>
  <si>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</si>
  <si>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</si>
  <si>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</si>
  <si>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</si>
  <si>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</si>
  <si>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</si>
  <si>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</si>
  <si>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</si>
  <si>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</si>
  <si>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</si>
  <si>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</si>
  <si>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</si>
  <si>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</si>
  <si>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</si>
  <si>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</si>
  <si>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</si>
  <si>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</si>
  <si>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</si>
  <si>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</si>
  <si>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</si>
  <si>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</si>
  <si>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</si>
  <si>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</si>
  <si>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</si>
  <si>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</si>
  <si>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</si>
  <si>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</si>
  <si>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</si>
  <si>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</si>
  <si>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</si>
  <si>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</si>
  <si>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</si>
  <si>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</si>
  <si>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</si>
  <si>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</si>
  <si>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</si>
  <si>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</si>
  <si>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</si>
  <si>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</si>
  <si>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</si>
  <si>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</si>
  <si>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</si>
  <si>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</si>
  <si>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</si>
  <si>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</si>
  <si>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</si>
  <si>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</si>
  <si>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</si>
  <si>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</si>
  <si>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</si>
  <si>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</si>
  <si>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</si>
  <si>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</si>
  <si>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</si>
  <si>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</si>
  <si>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</si>
  <si>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</si>
  <si>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</si>
  <si>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</si>
  <si>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</si>
  <si>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</si>
  <si>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</si>
  <si>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</si>
  <si>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</si>
  <si>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</si>
  <si>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</si>
  <si>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</si>
  <si>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</si>
  <si>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</si>
  <si>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</si>
  <si>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</si>
  <si>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</si>
  <si>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</si>
  <si>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</si>
  <si>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</si>
  <si>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</si>
  <si>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</si>
  <si>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</si>
  <si>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</si>
  <si>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</si>
  <si>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</si>
  <si>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</si>
  <si>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</si>
  <si>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</si>
  <si>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</si>
  <si>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</si>
  <si>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</si>
  <si>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</si>
  <si>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</si>
  <si>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</si>
  <si>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</si>
  <si>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</si>
  <si>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</si>
  <si>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</si>
  <si>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</si>
  <si>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</si>
  <si>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</si>
  <si>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</si>
  <si>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</si>
  <si>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</si>
  <si>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</si>
  <si>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</si>
  <si>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</si>
  <si>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</si>
  <si>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</si>
  <si>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</si>
  <si>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</si>
  <si>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</si>
  <si>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</si>
  <si>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</si>
  <si>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</si>
  <si>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</si>
  <si>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</si>
  <si>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</si>
  <si>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</si>
  <si>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</si>
  <si>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</si>
  <si>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</si>
  <si>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</si>
  <si>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</si>
  <si>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</si>
  <si>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</si>
  <si>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</si>
  <si>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</si>
  <si>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</si>
  <si>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</si>
  <si>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</si>
  <si>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</si>
  <si>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</si>
  <si>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</si>
  <si>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</si>
  <si>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</si>
  <si>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</si>
  <si>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</si>
  <si>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</si>
  <si>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</si>
  <si>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</si>
  <si>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</si>
  <si>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</si>
  <si>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</si>
  <si>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</si>
  <si>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</si>
  <si>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</si>
  <si>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</si>
  <si>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</si>
  <si>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</si>
  <si>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</si>
  <si>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</si>
  <si>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</si>
  <si>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</si>
  <si>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</si>
  <si>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</si>
  <si>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</si>
  <si>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</si>
  <si>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</si>
  <si>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</si>
  <si>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</si>
  <si>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</si>
  <si>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</si>
  <si>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</si>
  <si>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</si>
  <si>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</si>
  <si>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</si>
  <si>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</si>
  <si>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</si>
  <si>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</si>
  <si>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</si>
  <si>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</si>
  <si>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</si>
  <si>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</si>
  <si>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</si>
  <si>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</si>
  <si>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</si>
  <si>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</si>
  <si>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</si>
  <si>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</si>
  <si>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</si>
  <si>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</si>
  <si>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</si>
  <si>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</si>
  <si>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</si>
  <si>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</si>
  <si>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</si>
  <si>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</si>
  <si>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</si>
  <si>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</si>
  <si>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</si>
  <si>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</si>
  <si>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</si>
  <si>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</si>
  <si>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</si>
  <si>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</si>
  <si>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</si>
  <si>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</si>
  <si>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</si>
  <si>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</si>
  <si>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</si>
  <si>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</si>
  <si>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</si>
  <si>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</si>
  <si>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</si>
  <si>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</si>
  <si>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</si>
  <si>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</si>
  <si>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</si>
  <si>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</si>
  <si>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</si>
  <si>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</si>
  <si>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</si>
  <si>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</si>
  <si>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</si>
  <si>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</si>
  <si>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</si>
  <si>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</si>
  <si>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</si>
  <si>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</si>
  <si>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</si>
  <si>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</si>
  <si>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</si>
  <si>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</si>
  <si>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</si>
  <si>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</si>
  <si>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</si>
  <si>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</si>
  <si>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</si>
  <si>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</si>
  <si>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</si>
  <si>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</si>
  <si>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</si>
  <si>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</si>
  <si>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</si>
  <si>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</si>
  <si>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</si>
  <si>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</si>
  <si>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</si>
  <si>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</si>
  <si>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</si>
  <si>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</si>
  <si>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</si>
  <si>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</si>
  <si>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</si>
  <si>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</si>
  <si>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</si>
  <si>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</si>
  <si>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</si>
  <si>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</si>
  <si>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</si>
  <si>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</si>
  <si>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</si>
  <si>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</si>
  <si>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</si>
  <si>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</si>
  <si>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</si>
  <si>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</si>
  <si>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</si>
  <si>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</si>
  <si>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</si>
  <si>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</si>
  <si>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</si>
  <si>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</si>
  <si>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</si>
  <si>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</si>
  <si>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</si>
  <si>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</si>
  <si>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</si>
  <si>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</si>
  <si>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</si>
  <si>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</si>
  <si>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</si>
  <si>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</si>
  <si>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</si>
  <si>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</si>
  <si>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</si>
  <si>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</si>
  <si>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</si>
  <si>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</si>
  <si>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</si>
  <si>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</si>
  <si>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</si>
  <si>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</si>
  <si>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</si>
  <si>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</si>
  <si>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</si>
  <si>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</si>
  <si>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</si>
  <si>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</si>
  <si>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</si>
  <si>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</si>
  <si>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</si>
  <si>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</si>
  <si>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</si>
  <si>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</si>
  <si>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</si>
  <si>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</si>
  <si>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</si>
  <si>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</si>
  <si>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</si>
  <si>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</si>
  <si>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</si>
  <si>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</si>
  <si>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</si>
  <si>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</si>
  <si>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</si>
  <si>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</si>
  <si>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</si>
  <si>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</si>
  <si>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</si>
  <si>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</si>
  <si>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</si>
  <si>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</si>
  <si>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</si>
  <si>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</si>
  <si>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</si>
  <si>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</si>
  <si>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</si>
  <si>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</si>
  <si>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</si>
  <si>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</si>
  <si>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</si>
  <si>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</si>
  <si>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</si>
  <si>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</si>
  <si>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</si>
  <si>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</si>
  <si>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</si>
  <si>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</si>
  <si>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</si>
  <si>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</si>
  <si>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</si>
  <si>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</si>
  <si>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</si>
  <si>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</si>
  <si>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</si>
  <si>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</si>
  <si>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</si>
  <si>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</si>
  <si>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</si>
  <si>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</si>
  <si>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</si>
  <si>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</si>
  <si>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</si>
  <si>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</si>
  <si>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</si>
  <si>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</si>
  <si>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</si>
  <si>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</si>
  <si>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</si>
  <si>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</si>
  <si>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</si>
  <si>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</si>
  <si>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</si>
  <si>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</si>
  <si>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</si>
  <si>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</si>
  <si>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</si>
  <si>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</si>
  <si>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</si>
  <si>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</si>
  <si>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</si>
  <si>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</si>
  <si>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</si>
  <si>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</si>
  <si>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</si>
  <si>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</si>
  <si>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</si>
  <si>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</si>
  <si>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</si>
  <si>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</si>
  <si>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</si>
  <si>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</si>
  <si>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</si>
  <si>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</si>
  <si>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</si>
  <si>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</si>
  <si>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</si>
  <si>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</si>
  <si>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</si>
  <si>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</si>
  <si>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</si>
  <si>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</si>
  <si>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</si>
  <si>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</si>
  <si>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</si>
  <si>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</si>
  <si>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</si>
  <si>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</si>
  <si>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</si>
  <si>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</si>
  <si>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</si>
  <si>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</si>
  <si>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</si>
  <si>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</si>
  <si>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</si>
  <si>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</si>
  <si>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</si>
  <si>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</si>
  <si>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</si>
  <si>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</si>
  <si>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</si>
  <si>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</si>
  <si>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</si>
  <si>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</si>
  <si>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</si>
  <si>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</si>
  <si>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</si>
  <si>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</si>
  <si>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</si>
  <si>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</si>
  <si>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</si>
  <si>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</si>
  <si>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</si>
  <si>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</si>
  <si>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</si>
  <si>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</si>
  <si>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</si>
  <si>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</si>
  <si>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</si>
  <si>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</si>
  <si>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</si>
  <si>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</si>
  <si>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</si>
  <si>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</si>
  <si>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</si>
  <si>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</si>
  <si>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</si>
  <si>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</si>
  <si>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</si>
  <si>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</si>
  <si>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</si>
  <si>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</si>
  <si>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</si>
  <si>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</si>
  <si>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</si>
  <si>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</si>
  <si>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</si>
  <si>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</si>
  <si>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</si>
  <si>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</si>
  <si>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</si>
  <si>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</si>
  <si>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</si>
  <si>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</si>
  <si>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</si>
  <si>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</si>
  <si>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</si>
  <si>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</si>
  <si>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</si>
  <si>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</si>
  <si>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</si>
  <si>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</si>
  <si>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</si>
  <si>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</si>
  <si>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</si>
  <si>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</si>
  <si>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</si>
  <si>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</si>
  <si>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</si>
  <si>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</si>
  <si>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</si>
  <si>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</si>
  <si>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</si>
  <si>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</si>
  <si>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</si>
  <si>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</si>
  <si>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</si>
  <si>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</si>
  <si>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</si>
  <si>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</si>
  <si>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</si>
  <si>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</si>
  <si>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</si>
  <si>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</si>
  <si>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</si>
  <si>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</si>
  <si>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</si>
  <si>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</si>
  <si>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</si>
  <si>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</si>
  <si>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</si>
  <si>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</si>
  <si>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</si>
  <si>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</si>
  <si>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</si>
  <si>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</si>
  <si>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</si>
  <si>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</si>
  <si>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</si>
  <si>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</si>
  <si>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</si>
  <si>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</si>
  <si>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</si>
  <si>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</si>
  <si>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</si>
  <si>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</si>
  <si>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</si>
  <si>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</si>
  <si>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</si>
  <si>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</si>
  <si>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</si>
  <si>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</si>
  <si>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</si>
  <si>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</si>
  <si>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</si>
  <si>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</si>
  <si>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</si>
  <si>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</si>
  <si>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</si>
  <si>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</si>
  <si>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</si>
  <si>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</si>
  <si>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</si>
  <si>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</si>
  <si>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</si>
  <si>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</si>
  <si>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</si>
  <si>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</si>
  <si>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</si>
  <si>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</si>
  <si>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</si>
  <si>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</si>
  <si>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</si>
  <si>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</si>
  <si>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</si>
  <si>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</si>
  <si>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</si>
  <si>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</si>
  <si>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</si>
  <si>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</si>
  <si>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</si>
  <si>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</si>
  <si>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</si>
  <si>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</si>
  <si>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</si>
  <si>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</si>
  <si>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</si>
  <si>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</si>
  <si>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</si>
  <si>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</si>
  <si>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</si>
  <si>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</si>
  <si>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</si>
  <si>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</si>
  <si>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</si>
  <si>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</si>
  <si>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</si>
  <si>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</si>
  <si>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</si>
  <si>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</si>
  <si>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</si>
  <si>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</si>
  <si>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</si>
  <si>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</si>
  <si>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</si>
  <si>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</si>
  <si>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</si>
  <si>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</si>
  <si>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</si>
  <si>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</si>
  <si>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</si>
  <si>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</si>
  <si>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</si>
  <si>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</si>
  <si>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</si>
  <si>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</si>
  <si>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</si>
  <si>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</si>
  <si>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</si>
  <si>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</si>
  <si>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</si>
  <si>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</si>
  <si>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</si>
  <si>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</si>
  <si>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</si>
  <si>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</si>
  <si>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</si>
  <si>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</si>
  <si>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</si>
  <si>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</si>
  <si>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</si>
  <si>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</si>
  <si>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</si>
  <si>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</si>
  <si>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</si>
  <si>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</si>
  <si>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</si>
  <si>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</si>
  <si>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</si>
  <si>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</si>
  <si>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</si>
  <si>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</si>
  <si>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</si>
  <si>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</si>
  <si>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</si>
  <si>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</si>
  <si>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</si>
  <si>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</si>
  <si>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</si>
  <si>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</si>
  <si>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</si>
  <si>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</si>
  <si>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</si>
  <si>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</si>
  <si>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</si>
  <si>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</si>
  <si>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</si>
  <si>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</si>
  <si>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</si>
  <si>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</si>
  <si>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</si>
  <si>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</si>
  <si>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</si>
  <si>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</si>
  <si>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</si>
  <si>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</si>
  <si>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</si>
  <si>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</si>
  <si>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</si>
  <si>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</si>
  <si>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</si>
  <si>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</si>
  <si>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</si>
  <si>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</si>
  <si>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</si>
  <si>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</si>
  <si>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</si>
  <si>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</si>
  <si>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</si>
  <si>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</si>
  <si>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</si>
  <si>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</si>
  <si>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</si>
  <si>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</si>
  <si>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</si>
  <si>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</si>
  <si>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</si>
  <si>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</si>
  <si>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</si>
  <si>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</si>
  <si>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</si>
  <si>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</si>
  <si>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</si>
  <si>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</si>
  <si>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</si>
  <si>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</si>
  <si>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</si>
  <si>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</si>
  <si>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</si>
  <si>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</si>
  <si>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</si>
  <si>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</si>
  <si>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</si>
  <si>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</si>
  <si>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</si>
  <si>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</si>
  <si>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</si>
  <si>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</si>
  <si>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</si>
  <si>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</si>
  <si>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</si>
  <si>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</si>
  <si>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Հակավիրուսային համակարգչային ծրագրային փաթեթներ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</si>
  <si>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</si>
  <si>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</si>
  <si>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</si>
  <si>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</si>
  <si>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</si>
  <si>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</si>
  <si>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</si>
  <si>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</si>
  <si>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</si>
  <si>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</si>
  <si>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Համացանցային ծառայություններ
(ինտերնետ կապ </t>
    </r>
    <r>
      <rPr>
        <sz val="8"/>
        <rFont val="GHEA Grapalat"/>
        <family val="3"/>
      </rPr>
      <t>)</t>
    </r>
    <r>
      <rPr>
        <b/>
        <sz val="8"/>
        <rFont val="GHEA Grapalat"/>
        <family val="3"/>
      </rPr>
      <t>Ջի Էն Սի Ալֆա</t>
    </r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</si>
  <si>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</si>
  <si>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</si>
  <si>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</si>
  <si>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</si>
  <si>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</si>
  <si>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</si>
  <si>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</si>
  <si>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</si>
  <si>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</si>
  <si>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</si>
  <si>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</si>
  <si>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</si>
  <si>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</si>
  <si>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</si>
  <si>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</si>
  <si>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</si>
  <si>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</si>
  <si>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</si>
  <si>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  <charset val="204"/>
      </rPr>
      <t xml:space="preserve"> նորոգման աշխատանքներ</t>
    </r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</si>
  <si>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</si>
  <si>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</si>
  <si>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</si>
  <si>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</si>
  <si>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</si>
  <si>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</si>
  <si>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</si>
  <si>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</si>
  <si>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</si>
  <si>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</si>
  <si>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</si>
  <si>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</si>
  <si>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</si>
  <si>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</si>
  <si>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</si>
  <si>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</si>
  <si>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>Շենքերի, շինությունների հիմնանորոգման 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</si>
  <si>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r>
      <t>Շենքերի, շինությունների կամ դրանց մասերի կառուցման աշխատանքներ /</t>
    </r>
    <r>
      <rPr>
        <b/>
        <sz val="8"/>
        <rFont val="GHEA Grapalat"/>
        <family val="3"/>
      </rPr>
      <t>Նոր հանրակացարանների կառուցման աշխատանքներ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</si>
  <si>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</si>
  <si>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</si>
  <si>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«      »   -------------------  2025թ.</t>
  </si>
  <si>
    <t xml:space="preserve">«ՀՀ ՆԳՆ կրթահամալիր» ՊՈԱԿ-ի ռեկտոր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</si>
</sst>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88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0" fillId="0" borderId="0" xfId="0" applyFont="1" applyFill="1" applyBorder="1"/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0" fillId="0" borderId="1" xfId="0" applyFont="1" applyFill="1" applyBorder="1"/>
    <xf numFmtId="0" fontId="65" fillId="0" borderId="0" xfId="0" applyFont="1" applyFill="1"/>
    <xf numFmtId="0" fontId="77" fillId="2" borderId="1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7" fillId="2" borderId="17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78" fillId="2" borderId="1" xfId="0" applyFont="1" applyFill="1" applyBorder="1" applyAlignment="1">
      <alignment horizontal="center" vertical="center"/>
    </xf>
    <xf numFmtId="0" fontId="77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vertical="center" wrapText="1"/>
    </xf>
    <xf numFmtId="0" fontId="77" fillId="2" borderId="19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6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5" fillId="2" borderId="8" xfId="1" applyNumberFormat="1" applyFont="1" applyFill="1" applyBorder="1" applyAlignment="1">
      <alignment horizontal="right" vertical="center" wrapText="1"/>
    </xf>
    <xf numFmtId="0" fontId="57" fillId="2" borderId="1" xfId="1" applyNumberFormat="1" applyFont="1" applyFill="1" applyBorder="1" applyAlignment="1">
      <alignment vertical="center" wrapText="1"/>
    </xf>
    <xf numFmtId="0" fontId="57" fillId="2" borderId="1" xfId="1" applyFont="1" applyFill="1" applyBorder="1" applyAlignment="1">
      <alignment vertical="center" wrapText="1"/>
    </xf>
    <xf numFmtId="3" fontId="9" fillId="12" borderId="5" xfId="1" applyNumberFormat="1" applyFont="1" applyFill="1" applyBorder="1" applyAlignment="1">
      <alignment horizontal="center" vertical="center" wrapText="1"/>
    </xf>
    <xf numFmtId="3" fontId="45" fillId="12" borderId="1" xfId="1" applyNumberFormat="1" applyFont="1" applyFill="1" applyBorder="1" applyAlignment="1">
      <alignment vertical="center" wrapText="1"/>
    </xf>
    <xf numFmtId="3" fontId="9" fillId="12" borderId="2" xfId="1" applyNumberFormat="1" applyFont="1" applyFill="1" applyBorder="1" applyAlignment="1">
      <alignment horizontal="center" vertical="center" wrapText="1"/>
    </xf>
    <xf numFmtId="3" fontId="45" fillId="12" borderId="9" xfId="1" applyNumberFormat="1" applyFont="1" applyFill="1" applyBorder="1" applyAlignment="1">
      <alignment vertical="center" wrapText="1"/>
    </xf>
    <xf numFmtId="3" fontId="40" fillId="0" borderId="1" xfId="0" applyNumberFormat="1" applyFont="1" applyFill="1" applyBorder="1"/>
    <xf numFmtId="3" fontId="38" fillId="2" borderId="0" xfId="0" applyNumberFormat="1" applyFont="1" applyFill="1" applyBorder="1" applyAlignment="1">
      <alignment horizontal="center"/>
    </xf>
    <xf numFmtId="0" fontId="77" fillId="12" borderId="1" xfId="1" applyFont="1" applyFill="1" applyBorder="1" applyAlignment="1">
      <alignment horizontal="left" vertical="center" wrapText="1"/>
    </xf>
    <xf numFmtId="0" fontId="77" fillId="12" borderId="1" xfId="1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/>
    </xf>
    <xf numFmtId="3" fontId="45" fillId="12" borderId="1" xfId="1" applyNumberFormat="1" applyFont="1" applyFill="1" applyBorder="1" applyAlignment="1">
      <alignment horizontal="right" vertical="center" wrapText="1"/>
    </xf>
    <xf numFmtId="0" fontId="9" fillId="12" borderId="1" xfId="1" applyFont="1" applyFill="1" applyBorder="1" applyAlignment="1">
      <alignment horizontal="left" vertical="center" wrapText="1"/>
    </xf>
    <xf numFmtId="3" fontId="9" fillId="12" borderId="1" xfId="1" applyNumberFormat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3" fontId="9" fillId="12" borderId="1" xfId="4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12" borderId="8" xfId="1" applyFont="1" applyFill="1" applyBorder="1" applyAlignment="1">
      <alignment horizontal="left" vertical="center" wrapText="1"/>
    </xf>
    <xf numFmtId="0" fontId="9" fillId="12" borderId="1" xfId="5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3" fontId="9" fillId="12" borderId="16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49" fontId="9" fillId="12" borderId="1" xfId="0" applyNumberFormat="1" applyFont="1" applyFill="1" applyBorder="1" applyAlignment="1">
      <alignment horizontal="left" vertical="center"/>
    </xf>
    <xf numFmtId="3" fontId="9" fillId="12" borderId="8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0" fontId="9" fillId="12" borderId="1" xfId="1" applyNumberFormat="1" applyFont="1" applyFill="1" applyBorder="1" applyAlignment="1">
      <alignment horizontal="left" vertical="center" wrapText="1"/>
    </xf>
    <xf numFmtId="3" fontId="9" fillId="12" borderId="8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" fontId="67" fillId="2" borderId="0" xfId="39" applyNumberFormat="1" applyFont="1" applyFill="1" applyBorder="1" applyAlignment="1">
      <alignment horizontal="right" vertical="center" wrapText="1"/>
    </xf>
    <xf numFmtId="0" fontId="39" fillId="10" borderId="1" xfId="1" applyFont="1" applyFill="1" applyBorder="1" applyAlignment="1">
      <alignment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left" vertical="center" wrapText="1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63" fillId="2" borderId="21" xfId="0" applyFont="1" applyFill="1" applyBorder="1" applyAlignment="1">
      <alignment horizontal="center" vertical="center"/>
    </xf>
    <xf numFmtId="0" fontId="63" fillId="2" borderId="22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3" fontId="67" fillId="2" borderId="23" xfId="1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292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292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182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181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297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296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609" t="s">
        <v>0</v>
      </c>
      <c r="D1" s="609"/>
      <c r="E1" s="609"/>
      <c r="F1" s="609"/>
      <c r="G1" s="609"/>
      <c r="H1" s="53"/>
    </row>
    <row r="2" spans="1:10" ht="9.75" hidden="1" customHeight="1">
      <c r="A2" s="610" t="s">
        <v>586</v>
      </c>
      <c r="B2" s="610"/>
      <c r="C2" s="610"/>
      <c r="D2" s="610"/>
      <c r="E2" s="610"/>
      <c r="F2" s="610"/>
      <c r="G2" s="610"/>
      <c r="H2" s="53"/>
    </row>
    <row r="3" spans="1:10" ht="25.5" customHeight="1">
      <c r="A3" s="610"/>
      <c r="B3" s="610"/>
      <c r="C3" s="610"/>
      <c r="D3" s="610"/>
      <c r="E3" s="610"/>
      <c r="F3" s="610"/>
      <c r="G3" s="610"/>
      <c r="H3" s="53"/>
    </row>
    <row r="4" spans="1:10" ht="23.25" customHeight="1">
      <c r="A4" s="611" t="s">
        <v>1</v>
      </c>
      <c r="B4" s="611"/>
      <c r="C4" s="611"/>
      <c r="D4" s="611"/>
      <c r="E4" s="611"/>
      <c r="F4" s="611"/>
      <c r="G4" s="611"/>
      <c r="H4" s="53"/>
    </row>
    <row r="5" spans="1:10" ht="20.25" customHeight="1">
      <c r="A5" s="44"/>
      <c r="B5" s="45" t="s">
        <v>2</v>
      </c>
      <c r="C5" s="612" t="s">
        <v>726</v>
      </c>
      <c r="D5" s="612"/>
      <c r="E5" s="612"/>
      <c r="F5" s="612"/>
      <c r="G5" s="612"/>
      <c r="H5" s="53"/>
    </row>
    <row r="6" spans="1:10" ht="24" customHeight="1">
      <c r="A6" s="613" t="s">
        <v>646</v>
      </c>
      <c r="B6" s="613"/>
      <c r="C6" s="613"/>
      <c r="D6" s="613"/>
      <c r="E6" s="613"/>
      <c r="F6" s="613"/>
      <c r="G6" s="613"/>
      <c r="H6" s="53"/>
    </row>
    <row r="7" spans="1:10" ht="18" customHeight="1">
      <c r="A7" s="614" t="s">
        <v>587</v>
      </c>
      <c r="B7" s="614"/>
      <c r="C7" s="614"/>
      <c r="D7" s="614"/>
      <c r="E7" s="614"/>
      <c r="F7" s="614"/>
      <c r="G7" s="614"/>
      <c r="H7" s="53"/>
    </row>
    <row r="8" spans="1:10" ht="12.75" customHeight="1">
      <c r="A8" s="614" t="s">
        <v>588</v>
      </c>
      <c r="B8" s="614"/>
      <c r="C8" s="614"/>
      <c r="D8" s="614"/>
      <c r="E8" s="614"/>
      <c r="F8" s="614"/>
      <c r="G8" s="614"/>
      <c r="H8" s="53"/>
    </row>
    <row r="9" spans="1:10" ht="15.75" customHeight="1">
      <c r="A9" s="614" t="s">
        <v>589</v>
      </c>
      <c r="B9" s="614"/>
      <c r="C9" s="614"/>
      <c r="D9" s="614"/>
      <c r="E9" s="614"/>
      <c r="F9" s="614"/>
      <c r="G9" s="614"/>
      <c r="H9" s="53"/>
    </row>
    <row r="10" spans="1:10" ht="19.5" customHeight="1">
      <c r="A10" s="608" t="s">
        <v>590</v>
      </c>
      <c r="B10" s="608"/>
      <c r="C10" s="608"/>
      <c r="D10" s="608"/>
      <c r="E10" s="608"/>
      <c r="F10" s="608"/>
      <c r="G10" s="608"/>
      <c r="H10" s="53"/>
    </row>
    <row r="11" spans="1:10" ht="14.25" customHeight="1">
      <c r="A11" s="608" t="s">
        <v>591</v>
      </c>
      <c r="B11" s="608"/>
      <c r="C11" s="608"/>
      <c r="D11" s="608"/>
      <c r="E11" s="608"/>
      <c r="F11" s="608"/>
      <c r="G11" s="608"/>
      <c r="H11" s="53"/>
    </row>
    <row r="12" spans="1:10" ht="14.25" customHeight="1">
      <c r="A12" s="608" t="s">
        <v>592</v>
      </c>
      <c r="B12" s="608"/>
      <c r="C12" s="608"/>
      <c r="D12" s="608"/>
      <c r="E12" s="608"/>
      <c r="F12" s="608"/>
      <c r="G12" s="608"/>
      <c r="H12" s="53"/>
    </row>
    <row r="13" spans="1:10" ht="15" customHeight="1">
      <c r="A13" s="608" t="s">
        <v>593</v>
      </c>
      <c r="B13" s="608"/>
      <c r="C13" s="608"/>
      <c r="D13" s="608"/>
      <c r="E13" s="608"/>
      <c r="F13" s="608"/>
      <c r="G13" s="608"/>
      <c r="H13" s="53"/>
    </row>
    <row r="14" spans="1:10" ht="16.5" customHeight="1">
      <c r="A14" s="608" t="s">
        <v>3</v>
      </c>
      <c r="B14" s="608"/>
      <c r="C14" s="608"/>
      <c r="D14" s="608"/>
      <c r="E14" s="608"/>
      <c r="F14" s="608"/>
      <c r="G14" s="608"/>
      <c r="H14" s="53"/>
    </row>
    <row r="15" spans="1:10" ht="18.75" customHeight="1">
      <c r="A15" s="624" t="s">
        <v>4</v>
      </c>
      <c r="B15" s="625"/>
      <c r="C15" s="624" t="s">
        <v>5</v>
      </c>
      <c r="D15" s="624" t="s">
        <v>6</v>
      </c>
      <c r="E15" s="624" t="s">
        <v>7</v>
      </c>
      <c r="F15" s="624" t="s">
        <v>8</v>
      </c>
      <c r="G15" s="628" t="s">
        <v>9</v>
      </c>
      <c r="H15" s="53"/>
    </row>
    <row r="16" spans="1:10" ht="74.25" customHeight="1">
      <c r="A16" s="79" t="s">
        <v>10</v>
      </c>
      <c r="B16" s="79" t="s">
        <v>11</v>
      </c>
      <c r="C16" s="626"/>
      <c r="D16" s="627"/>
      <c r="E16" s="627"/>
      <c r="F16" s="627"/>
      <c r="G16" s="629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30" t="s">
        <v>124</v>
      </c>
      <c r="B18" s="630"/>
      <c r="C18" s="630"/>
      <c r="D18" s="630"/>
      <c r="E18" s="630"/>
      <c r="F18" s="630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615" t="s">
        <v>125</v>
      </c>
      <c r="B379" s="616"/>
      <c r="C379" s="616"/>
      <c r="D379" s="616"/>
      <c r="E379" s="616"/>
      <c r="F379" s="617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618" t="s">
        <v>127</v>
      </c>
      <c r="B449" s="619"/>
      <c r="C449" s="619"/>
      <c r="D449" s="619"/>
      <c r="E449" s="619"/>
      <c r="F449" s="620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621" t="s">
        <v>128</v>
      </c>
      <c r="B509" s="622"/>
      <c r="C509" s="622"/>
      <c r="D509" s="622"/>
      <c r="E509" s="622"/>
      <c r="F509" s="623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29"/>
  <sheetViews>
    <sheetView tabSelected="1" topLeftCell="A387" zoomScale="145" zoomScaleNormal="145" workbookViewId="0">
      <selection activeCell="A342" sqref="A342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358" customWidth="1"/>
    <col min="4" max="4" width="8.5703125" style="1" customWidth="1"/>
    <col min="5" max="5" width="11.85546875" style="358" customWidth="1"/>
    <col min="6" max="6" width="8.85546875" style="358" customWidth="1"/>
    <col min="7" max="7" width="14.28515625" style="185" customWidth="1"/>
    <col min="8" max="8" width="6.140625" style="177" customWidth="1"/>
    <col min="9" max="10" width="8.85546875" style="481"/>
    <col min="11" max="11" width="15" style="481" customWidth="1"/>
    <col min="12" max="12" width="15.7109375" style="481" customWidth="1"/>
    <col min="13" max="132" width="8.85546875" style="481"/>
    <col min="133" max="16384" width="8.85546875" style="480"/>
  </cols>
  <sheetData>
    <row r="1" spans="1:132">
      <c r="A1" s="549"/>
      <c r="B1" s="570"/>
      <c r="C1" s="682" t="s">
        <v>881</v>
      </c>
      <c r="D1" s="682"/>
      <c r="E1" s="682"/>
      <c r="F1" s="682"/>
      <c r="G1" s="682"/>
    </row>
    <row r="2" spans="1:132">
      <c r="A2" s="668" t="s">
        <v>1773</v>
      </c>
      <c r="B2" s="668"/>
      <c r="C2" s="668"/>
      <c r="D2" s="668"/>
      <c r="E2" s="668"/>
      <c r="F2" s="668"/>
      <c r="G2" s="668"/>
    </row>
    <row r="3" spans="1:132" ht="9.75" customHeight="1">
      <c r="A3" s="668"/>
      <c r="B3" s="668"/>
      <c r="C3" s="668"/>
      <c r="D3" s="668"/>
      <c r="E3" s="668"/>
      <c r="F3" s="668"/>
      <c r="G3" s="668"/>
    </row>
    <row r="4" spans="1:132">
      <c r="A4" s="683" t="s">
        <v>872</v>
      </c>
      <c r="B4" s="683"/>
      <c r="C4" s="683"/>
      <c r="D4" s="683"/>
      <c r="E4" s="683"/>
      <c r="F4" s="683"/>
      <c r="G4" s="683"/>
    </row>
    <row r="5" spans="1:132">
      <c r="A5" s="571"/>
      <c r="B5" s="572" t="s">
        <v>2</v>
      </c>
      <c r="C5" s="684" t="s">
        <v>1772</v>
      </c>
      <c r="D5" s="662"/>
      <c r="E5" s="662"/>
      <c r="F5" s="662"/>
      <c r="G5" s="662"/>
    </row>
    <row r="6" spans="1:132" ht="28.15" customHeight="1">
      <c r="A6" s="685" t="s">
        <v>1725</v>
      </c>
      <c r="B6" s="685"/>
      <c r="C6" s="685"/>
      <c r="D6" s="685"/>
      <c r="E6" s="685"/>
      <c r="F6" s="685"/>
      <c r="G6" s="685"/>
      <c r="H6" s="226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</row>
    <row r="7" spans="1:132" ht="14.25" customHeight="1">
      <c r="A7" s="686" t="s">
        <v>1724</v>
      </c>
      <c r="B7" s="686"/>
      <c r="C7" s="686"/>
      <c r="D7" s="686"/>
      <c r="E7" s="686"/>
      <c r="F7" s="686"/>
      <c r="G7" s="686"/>
      <c r="H7" s="226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</row>
    <row r="8" spans="1:132" ht="12" customHeight="1">
      <c r="A8" s="686" t="s">
        <v>1236</v>
      </c>
      <c r="B8" s="686"/>
      <c r="C8" s="686"/>
      <c r="D8" s="686"/>
      <c r="E8" s="686"/>
      <c r="F8" s="686"/>
      <c r="G8" s="686"/>
      <c r="H8" s="226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  <c r="AK8" s="480"/>
      <c r="AL8" s="480"/>
      <c r="AM8" s="480"/>
      <c r="AN8" s="480"/>
      <c r="AO8" s="480"/>
      <c r="AP8" s="480"/>
      <c r="AQ8" s="480"/>
      <c r="AR8" s="480"/>
      <c r="AS8" s="480"/>
      <c r="AT8" s="480"/>
      <c r="AU8" s="480"/>
      <c r="AV8" s="480"/>
      <c r="AW8" s="480"/>
      <c r="AX8" s="480"/>
      <c r="AY8" s="480"/>
      <c r="AZ8" s="480"/>
      <c r="BA8" s="480"/>
      <c r="BB8" s="480"/>
      <c r="BC8" s="480"/>
      <c r="BD8" s="480"/>
      <c r="BE8" s="480"/>
      <c r="BF8" s="480"/>
      <c r="BG8" s="480"/>
      <c r="BH8" s="480"/>
      <c r="BI8" s="480"/>
      <c r="BJ8" s="480"/>
      <c r="BK8" s="480"/>
      <c r="BL8" s="480"/>
      <c r="BM8" s="480"/>
      <c r="BN8" s="480"/>
      <c r="BO8" s="480"/>
      <c r="BP8" s="480"/>
      <c r="BQ8" s="480"/>
      <c r="BR8" s="480"/>
      <c r="BS8" s="480"/>
      <c r="BT8" s="480"/>
      <c r="BU8" s="480"/>
      <c r="BV8" s="480"/>
      <c r="BW8" s="480"/>
      <c r="BX8" s="480"/>
      <c r="BY8" s="480"/>
      <c r="BZ8" s="480"/>
      <c r="CA8" s="480"/>
      <c r="CB8" s="480"/>
      <c r="CC8" s="480"/>
      <c r="CD8" s="480"/>
      <c r="CE8" s="480"/>
      <c r="CF8" s="480"/>
      <c r="CG8" s="480"/>
      <c r="CH8" s="480"/>
      <c r="CI8" s="480"/>
      <c r="CJ8" s="480"/>
      <c r="CK8" s="480"/>
      <c r="CL8" s="480"/>
      <c r="CM8" s="480"/>
      <c r="CN8" s="480"/>
      <c r="CO8" s="480"/>
      <c r="CP8" s="480"/>
      <c r="CQ8" s="480"/>
      <c r="CR8" s="480"/>
      <c r="CS8" s="480"/>
      <c r="CT8" s="480"/>
      <c r="CU8" s="480"/>
      <c r="CV8" s="480"/>
      <c r="CW8" s="480"/>
      <c r="CX8" s="480"/>
      <c r="CY8" s="480"/>
      <c r="CZ8" s="480"/>
      <c r="DA8" s="480"/>
      <c r="DB8" s="480"/>
      <c r="DC8" s="480"/>
      <c r="DD8" s="480"/>
      <c r="DE8" s="480"/>
      <c r="DF8" s="480"/>
      <c r="DG8" s="480"/>
      <c r="DH8" s="480"/>
      <c r="DI8" s="480"/>
      <c r="DJ8" s="480"/>
      <c r="DK8" s="480"/>
      <c r="DL8" s="480"/>
      <c r="DM8" s="480"/>
      <c r="DN8" s="480"/>
      <c r="DO8" s="480"/>
      <c r="DP8" s="480"/>
      <c r="DQ8" s="480"/>
      <c r="DR8" s="480"/>
      <c r="DS8" s="480"/>
      <c r="DT8" s="480"/>
      <c r="DU8" s="480"/>
      <c r="DV8" s="480"/>
      <c r="DW8" s="480"/>
      <c r="DX8" s="480"/>
      <c r="DY8" s="480"/>
      <c r="DZ8" s="480"/>
      <c r="EA8" s="480"/>
      <c r="EB8" s="480"/>
    </row>
    <row r="9" spans="1:132" ht="15" customHeight="1">
      <c r="A9" s="686" t="s">
        <v>1237</v>
      </c>
      <c r="B9" s="686"/>
      <c r="C9" s="686"/>
      <c r="D9" s="686"/>
      <c r="E9" s="686"/>
      <c r="F9" s="686"/>
      <c r="G9" s="686"/>
      <c r="H9" s="226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0"/>
      <c r="AQ9" s="480"/>
      <c r="AR9" s="480"/>
      <c r="AS9" s="480"/>
      <c r="AT9" s="480"/>
      <c r="AU9" s="480"/>
      <c r="AV9" s="480"/>
      <c r="AW9" s="480"/>
      <c r="AX9" s="480"/>
      <c r="AY9" s="480"/>
      <c r="AZ9" s="480"/>
      <c r="BA9" s="480"/>
      <c r="BB9" s="480"/>
      <c r="BC9" s="480"/>
      <c r="BD9" s="480"/>
      <c r="BE9" s="480"/>
      <c r="BF9" s="480"/>
      <c r="BG9" s="480"/>
      <c r="BH9" s="480"/>
      <c r="BI9" s="480"/>
      <c r="BJ9" s="480"/>
      <c r="BK9" s="480"/>
      <c r="BL9" s="480"/>
      <c r="BM9" s="480"/>
      <c r="BN9" s="480"/>
      <c r="BO9" s="480"/>
      <c r="BP9" s="480"/>
      <c r="BQ9" s="480"/>
      <c r="BR9" s="480"/>
      <c r="BS9" s="480"/>
      <c r="BT9" s="480"/>
      <c r="BU9" s="480"/>
      <c r="BV9" s="480"/>
      <c r="BW9" s="480"/>
      <c r="BX9" s="480"/>
      <c r="BY9" s="480"/>
      <c r="BZ9" s="480"/>
      <c r="CA9" s="480"/>
      <c r="CB9" s="480"/>
      <c r="CC9" s="480"/>
      <c r="CD9" s="480"/>
      <c r="CE9" s="480"/>
      <c r="CF9" s="480"/>
      <c r="CG9" s="480"/>
      <c r="CH9" s="480"/>
      <c r="CI9" s="480"/>
      <c r="CJ9" s="480"/>
      <c r="CK9" s="480"/>
      <c r="CL9" s="480"/>
      <c r="CM9" s="480"/>
      <c r="CN9" s="480"/>
      <c r="CO9" s="480"/>
      <c r="CP9" s="480"/>
      <c r="CQ9" s="480"/>
      <c r="CR9" s="480"/>
      <c r="CS9" s="480"/>
      <c r="CT9" s="480"/>
      <c r="CU9" s="480"/>
      <c r="CV9" s="480"/>
      <c r="CW9" s="480"/>
      <c r="CX9" s="480"/>
      <c r="CY9" s="480"/>
      <c r="CZ9" s="480"/>
      <c r="DA9" s="480"/>
      <c r="DB9" s="480"/>
      <c r="DC9" s="480"/>
      <c r="DD9" s="480"/>
      <c r="DE9" s="480"/>
      <c r="DF9" s="480"/>
      <c r="DG9" s="480"/>
      <c r="DH9" s="480"/>
      <c r="DI9" s="480"/>
      <c r="DJ9" s="480"/>
      <c r="DK9" s="480"/>
      <c r="DL9" s="480"/>
      <c r="DM9" s="480"/>
      <c r="DN9" s="480"/>
      <c r="DO9" s="480"/>
      <c r="DP9" s="480"/>
      <c r="DQ9" s="480"/>
      <c r="DR9" s="480"/>
      <c r="DS9" s="480"/>
      <c r="DT9" s="480"/>
      <c r="DU9" s="480"/>
      <c r="DV9" s="480"/>
      <c r="DW9" s="480"/>
      <c r="DX9" s="480"/>
      <c r="DY9" s="480"/>
      <c r="DZ9" s="480"/>
      <c r="EA9" s="480"/>
      <c r="EB9" s="480"/>
    </row>
    <row r="10" spans="1:132" ht="12.75" customHeight="1">
      <c r="A10" s="677" t="s">
        <v>1238</v>
      </c>
      <c r="B10" s="677"/>
      <c r="C10" s="677"/>
      <c r="D10" s="677"/>
      <c r="E10" s="677"/>
      <c r="F10" s="677"/>
      <c r="G10" s="677"/>
      <c r="H10" s="226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0"/>
      <c r="AL10" s="480"/>
      <c r="AM10" s="480"/>
      <c r="AN10" s="480"/>
      <c r="AO10" s="480"/>
      <c r="AP10" s="480"/>
      <c r="AQ10" s="480"/>
      <c r="AR10" s="480"/>
      <c r="AS10" s="480"/>
      <c r="AT10" s="480"/>
      <c r="AU10" s="480"/>
      <c r="AV10" s="480"/>
      <c r="AW10" s="480"/>
      <c r="AX10" s="480"/>
      <c r="AY10" s="480"/>
      <c r="AZ10" s="480"/>
      <c r="BA10" s="480"/>
      <c r="BB10" s="480"/>
      <c r="BC10" s="480"/>
      <c r="BD10" s="480"/>
      <c r="BE10" s="480"/>
      <c r="BF10" s="480"/>
      <c r="BG10" s="480"/>
      <c r="BH10" s="480"/>
      <c r="BI10" s="480"/>
      <c r="BJ10" s="480"/>
      <c r="BK10" s="480"/>
      <c r="BL10" s="480"/>
      <c r="BM10" s="480"/>
      <c r="BN10" s="480"/>
      <c r="BO10" s="480"/>
      <c r="BP10" s="480"/>
      <c r="BQ10" s="480"/>
      <c r="BR10" s="480"/>
      <c r="BS10" s="480"/>
      <c r="BT10" s="480"/>
      <c r="BU10" s="480"/>
      <c r="BV10" s="480"/>
      <c r="BW10" s="480"/>
      <c r="BX10" s="480"/>
      <c r="BY10" s="480"/>
      <c r="BZ10" s="480"/>
      <c r="CA10" s="480"/>
      <c r="CB10" s="480"/>
      <c r="CC10" s="480"/>
      <c r="CD10" s="480"/>
      <c r="CE10" s="480"/>
      <c r="CF10" s="480"/>
      <c r="CG10" s="480"/>
      <c r="CH10" s="480"/>
      <c r="CI10" s="480"/>
      <c r="CJ10" s="480"/>
      <c r="CK10" s="480"/>
      <c r="CL10" s="480"/>
      <c r="CM10" s="480"/>
      <c r="CN10" s="480"/>
      <c r="CO10" s="480"/>
      <c r="CP10" s="480"/>
      <c r="CQ10" s="480"/>
      <c r="CR10" s="480"/>
      <c r="CS10" s="480"/>
      <c r="CT10" s="480"/>
      <c r="CU10" s="480"/>
      <c r="CV10" s="480"/>
      <c r="CW10" s="480"/>
      <c r="CX10" s="480"/>
      <c r="CY10" s="480"/>
      <c r="CZ10" s="480"/>
      <c r="DA10" s="480"/>
      <c r="DB10" s="480"/>
      <c r="DC10" s="480"/>
      <c r="DD10" s="480"/>
      <c r="DE10" s="480"/>
      <c r="DF10" s="480"/>
      <c r="DG10" s="480"/>
      <c r="DH10" s="480"/>
      <c r="DI10" s="480"/>
      <c r="DJ10" s="480"/>
      <c r="DK10" s="480"/>
      <c r="DL10" s="480"/>
      <c r="DM10" s="480"/>
      <c r="DN10" s="480"/>
      <c r="DO10" s="480"/>
      <c r="DP10" s="480"/>
      <c r="DQ10" s="480"/>
      <c r="DR10" s="480"/>
      <c r="DS10" s="480"/>
      <c r="DT10" s="480"/>
      <c r="DU10" s="480"/>
      <c r="DV10" s="480"/>
      <c r="DW10" s="480"/>
      <c r="DX10" s="480"/>
      <c r="DY10" s="480"/>
      <c r="DZ10" s="480"/>
      <c r="EA10" s="480"/>
      <c r="EB10" s="480"/>
    </row>
    <row r="11" spans="1:132" ht="12" customHeight="1">
      <c r="A11" s="677" t="s">
        <v>1239</v>
      </c>
      <c r="B11" s="677"/>
      <c r="C11" s="677"/>
      <c r="D11" s="677"/>
      <c r="E11" s="677"/>
      <c r="F11" s="677"/>
      <c r="G11" s="677"/>
      <c r="H11" s="226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0"/>
      <c r="AL11" s="480"/>
      <c r="AM11" s="480"/>
      <c r="AN11" s="480"/>
      <c r="AO11" s="480"/>
      <c r="AP11" s="480"/>
      <c r="AQ11" s="480"/>
      <c r="AR11" s="480"/>
      <c r="AS11" s="480"/>
      <c r="AT11" s="480"/>
      <c r="AU11" s="480"/>
      <c r="AV11" s="480"/>
      <c r="AW11" s="480"/>
      <c r="AX11" s="480"/>
      <c r="AY11" s="480"/>
      <c r="AZ11" s="480"/>
      <c r="BA11" s="480"/>
      <c r="BB11" s="480"/>
      <c r="BC11" s="480"/>
      <c r="BD11" s="480"/>
      <c r="BE11" s="480"/>
      <c r="BF11" s="480"/>
      <c r="BG11" s="480"/>
      <c r="BH11" s="480"/>
      <c r="BI11" s="480"/>
      <c r="BJ11" s="480"/>
      <c r="BK11" s="480"/>
      <c r="BL11" s="480"/>
      <c r="BM11" s="480"/>
      <c r="BN11" s="480"/>
      <c r="BO11" s="480"/>
      <c r="BP11" s="480"/>
      <c r="BQ11" s="480"/>
      <c r="BR11" s="480"/>
      <c r="BS11" s="480"/>
      <c r="BT11" s="480"/>
      <c r="BU11" s="480"/>
      <c r="BV11" s="480"/>
      <c r="BW11" s="480"/>
      <c r="BX11" s="480"/>
      <c r="BY11" s="480"/>
      <c r="BZ11" s="480"/>
      <c r="CA11" s="480"/>
      <c r="CB11" s="480"/>
      <c r="CC11" s="480"/>
      <c r="CD11" s="480"/>
      <c r="CE11" s="480"/>
      <c r="CF11" s="480"/>
      <c r="CG11" s="480"/>
      <c r="CH11" s="480"/>
      <c r="CI11" s="480"/>
      <c r="CJ11" s="480"/>
      <c r="CK11" s="480"/>
      <c r="CL11" s="480"/>
      <c r="CM11" s="480"/>
      <c r="CN11" s="480"/>
      <c r="CO11" s="480"/>
      <c r="CP11" s="480"/>
      <c r="CQ11" s="480"/>
      <c r="CR11" s="480"/>
      <c r="CS11" s="480"/>
      <c r="CT11" s="480"/>
      <c r="CU11" s="480"/>
      <c r="CV11" s="480"/>
      <c r="CW11" s="480"/>
      <c r="CX11" s="480"/>
      <c r="CY11" s="480"/>
      <c r="CZ11" s="480"/>
      <c r="DA11" s="480"/>
      <c r="DB11" s="480"/>
      <c r="DC11" s="480"/>
      <c r="DD11" s="480"/>
      <c r="DE11" s="480"/>
      <c r="DF11" s="480"/>
      <c r="DG11" s="480"/>
      <c r="DH11" s="480"/>
      <c r="DI11" s="480"/>
      <c r="DJ11" s="480"/>
      <c r="DK11" s="480"/>
      <c r="DL11" s="480"/>
      <c r="DM11" s="480"/>
      <c r="DN11" s="480"/>
      <c r="DO11" s="480"/>
      <c r="DP11" s="480"/>
      <c r="DQ11" s="480"/>
      <c r="DR11" s="480"/>
      <c r="DS11" s="480"/>
      <c r="DT11" s="480"/>
      <c r="DU11" s="480"/>
      <c r="DV11" s="480"/>
      <c r="DW11" s="480"/>
      <c r="DX11" s="480"/>
      <c r="DY11" s="480"/>
      <c r="DZ11" s="480"/>
      <c r="EA11" s="480"/>
      <c r="EB11" s="480"/>
    </row>
    <row r="12" spans="1:132" ht="12" customHeight="1">
      <c r="A12" s="677" t="s">
        <v>1240</v>
      </c>
      <c r="B12" s="677"/>
      <c r="C12" s="677"/>
      <c r="D12" s="677"/>
      <c r="E12" s="677"/>
      <c r="F12" s="677"/>
      <c r="G12" s="677"/>
      <c r="H12" s="226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0"/>
      <c r="AQ12" s="480"/>
      <c r="AR12" s="480"/>
      <c r="AS12" s="480"/>
      <c r="AT12" s="480"/>
      <c r="AU12" s="480"/>
      <c r="AV12" s="480"/>
      <c r="AW12" s="480"/>
      <c r="AX12" s="480"/>
      <c r="AY12" s="480"/>
      <c r="AZ12" s="480"/>
      <c r="BA12" s="480"/>
      <c r="BB12" s="480"/>
      <c r="BC12" s="480"/>
      <c r="BD12" s="480"/>
      <c r="BE12" s="480"/>
      <c r="BF12" s="480"/>
      <c r="BG12" s="480"/>
      <c r="BH12" s="480"/>
      <c r="BI12" s="480"/>
      <c r="BJ12" s="480"/>
      <c r="BK12" s="480"/>
      <c r="BL12" s="480"/>
      <c r="BM12" s="480"/>
      <c r="BN12" s="480"/>
      <c r="BO12" s="480"/>
      <c r="BP12" s="480"/>
      <c r="BQ12" s="480"/>
      <c r="BR12" s="480"/>
      <c r="BS12" s="480"/>
      <c r="BT12" s="480"/>
      <c r="BU12" s="480"/>
      <c r="BV12" s="480"/>
      <c r="BW12" s="480"/>
      <c r="BX12" s="480"/>
      <c r="BY12" s="480"/>
      <c r="BZ12" s="480"/>
      <c r="CA12" s="480"/>
      <c r="CB12" s="480"/>
      <c r="CC12" s="480"/>
      <c r="CD12" s="480"/>
      <c r="CE12" s="480"/>
      <c r="CF12" s="480"/>
      <c r="CG12" s="480"/>
      <c r="CH12" s="480"/>
      <c r="CI12" s="480"/>
      <c r="CJ12" s="480"/>
      <c r="CK12" s="480"/>
      <c r="CL12" s="480"/>
      <c r="CM12" s="480"/>
      <c r="CN12" s="480"/>
      <c r="CO12" s="480"/>
      <c r="CP12" s="480"/>
      <c r="CQ12" s="480"/>
      <c r="CR12" s="480"/>
      <c r="CS12" s="480"/>
      <c r="CT12" s="480"/>
      <c r="CU12" s="480"/>
      <c r="CV12" s="480"/>
      <c r="CW12" s="480"/>
      <c r="CX12" s="480"/>
      <c r="CY12" s="480"/>
      <c r="CZ12" s="480"/>
      <c r="DA12" s="480"/>
      <c r="DB12" s="480"/>
      <c r="DC12" s="480"/>
      <c r="DD12" s="480"/>
      <c r="DE12" s="480"/>
      <c r="DF12" s="480"/>
      <c r="DG12" s="480"/>
      <c r="DH12" s="480"/>
      <c r="DI12" s="480"/>
      <c r="DJ12" s="480"/>
      <c r="DK12" s="480"/>
      <c r="DL12" s="480"/>
      <c r="DM12" s="480"/>
      <c r="DN12" s="480"/>
      <c r="DO12" s="480"/>
      <c r="DP12" s="480"/>
      <c r="DQ12" s="480"/>
      <c r="DR12" s="480"/>
      <c r="DS12" s="480"/>
      <c r="DT12" s="480"/>
      <c r="DU12" s="480"/>
      <c r="DV12" s="480"/>
      <c r="DW12" s="480"/>
      <c r="DX12" s="480"/>
      <c r="DY12" s="480"/>
      <c r="DZ12" s="480"/>
      <c r="EA12" s="480"/>
      <c r="EB12" s="480"/>
    </row>
    <row r="13" spans="1:132" ht="9.75" customHeight="1">
      <c r="A13" s="677" t="s">
        <v>1241</v>
      </c>
      <c r="B13" s="677"/>
      <c r="C13" s="677"/>
      <c r="D13" s="677"/>
      <c r="E13" s="677"/>
      <c r="F13" s="677"/>
      <c r="G13" s="677"/>
      <c r="H13" s="226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480"/>
      <c r="AS13" s="480"/>
      <c r="AT13" s="480"/>
      <c r="AU13" s="480"/>
      <c r="AV13" s="480"/>
      <c r="AW13" s="480"/>
      <c r="AX13" s="480"/>
      <c r="AY13" s="480"/>
      <c r="AZ13" s="480"/>
      <c r="BA13" s="480"/>
      <c r="BB13" s="480"/>
      <c r="BC13" s="480"/>
      <c r="BD13" s="480"/>
      <c r="BE13" s="480"/>
      <c r="BF13" s="480"/>
      <c r="BG13" s="480"/>
      <c r="BH13" s="480"/>
      <c r="BI13" s="480"/>
      <c r="BJ13" s="480"/>
      <c r="BK13" s="480"/>
      <c r="BL13" s="480"/>
      <c r="BM13" s="480"/>
      <c r="BN13" s="480"/>
      <c r="BO13" s="480"/>
      <c r="BP13" s="480"/>
      <c r="BQ13" s="480"/>
      <c r="BR13" s="480"/>
      <c r="BS13" s="480"/>
      <c r="BT13" s="480"/>
      <c r="BU13" s="480"/>
      <c r="BV13" s="480"/>
      <c r="BW13" s="480"/>
      <c r="BX13" s="480"/>
      <c r="BY13" s="480"/>
      <c r="BZ13" s="480"/>
      <c r="CA13" s="480"/>
      <c r="CB13" s="480"/>
      <c r="CC13" s="480"/>
      <c r="CD13" s="480"/>
      <c r="CE13" s="480"/>
      <c r="CF13" s="480"/>
      <c r="CG13" s="480"/>
      <c r="CH13" s="480"/>
      <c r="CI13" s="480"/>
      <c r="CJ13" s="480"/>
      <c r="CK13" s="480"/>
      <c r="CL13" s="480"/>
      <c r="CM13" s="480"/>
      <c r="CN13" s="480"/>
      <c r="CO13" s="480"/>
      <c r="CP13" s="480"/>
      <c r="CQ13" s="480"/>
      <c r="CR13" s="480"/>
      <c r="CS13" s="480"/>
      <c r="CT13" s="480"/>
      <c r="CU13" s="480"/>
      <c r="CV13" s="480"/>
      <c r="CW13" s="480"/>
      <c r="CX13" s="480"/>
      <c r="CY13" s="480"/>
      <c r="CZ13" s="480"/>
      <c r="DA13" s="480"/>
      <c r="DB13" s="480"/>
      <c r="DC13" s="480"/>
      <c r="DD13" s="480"/>
      <c r="DE13" s="480"/>
      <c r="DF13" s="480"/>
      <c r="DG13" s="480"/>
      <c r="DH13" s="480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</row>
    <row r="14" spans="1:132" s="481" customFormat="1" ht="12.75" customHeight="1">
      <c r="A14" s="677" t="s">
        <v>3</v>
      </c>
      <c r="B14" s="677"/>
      <c r="C14" s="677"/>
      <c r="D14" s="677"/>
      <c r="E14" s="677"/>
      <c r="F14" s="677"/>
      <c r="G14" s="677"/>
      <c r="H14" s="226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0"/>
      <c r="AL14" s="480"/>
      <c r="AM14" s="480"/>
      <c r="AN14" s="480"/>
      <c r="AO14" s="480"/>
      <c r="AP14" s="480"/>
      <c r="AQ14" s="480"/>
      <c r="AR14" s="480"/>
      <c r="AS14" s="480"/>
      <c r="AT14" s="480"/>
      <c r="AU14" s="480"/>
      <c r="AV14" s="480"/>
      <c r="AW14" s="480"/>
      <c r="AX14" s="480"/>
      <c r="AY14" s="480"/>
      <c r="AZ14" s="480"/>
      <c r="BA14" s="480"/>
      <c r="BB14" s="480"/>
      <c r="BC14" s="480"/>
      <c r="BD14" s="480"/>
      <c r="BE14" s="480"/>
      <c r="BF14" s="480"/>
      <c r="BG14" s="480"/>
      <c r="BH14" s="480"/>
      <c r="BI14" s="480"/>
      <c r="BJ14" s="480"/>
      <c r="BK14" s="480"/>
      <c r="BL14" s="480"/>
      <c r="BM14" s="480"/>
      <c r="BN14" s="480"/>
      <c r="BO14" s="480"/>
      <c r="BP14" s="480"/>
      <c r="BQ14" s="480"/>
      <c r="BR14" s="480"/>
      <c r="BS14" s="480"/>
      <c r="BT14" s="480"/>
      <c r="BU14" s="480"/>
      <c r="BV14" s="480"/>
      <c r="BW14" s="480"/>
      <c r="BX14" s="480"/>
      <c r="BY14" s="480"/>
      <c r="BZ14" s="480"/>
      <c r="CA14" s="480"/>
      <c r="CB14" s="480"/>
      <c r="CC14" s="480"/>
      <c r="CD14" s="480"/>
      <c r="CE14" s="480"/>
      <c r="CF14" s="480"/>
      <c r="CG14" s="480"/>
      <c r="CH14" s="480"/>
      <c r="CI14" s="480"/>
      <c r="CJ14" s="480"/>
      <c r="CK14" s="480"/>
      <c r="CL14" s="480"/>
      <c r="CM14" s="480"/>
      <c r="CN14" s="480"/>
      <c r="CO14" s="480"/>
      <c r="CP14" s="480"/>
      <c r="CQ14" s="480"/>
      <c r="CR14" s="480"/>
      <c r="CS14" s="480"/>
      <c r="CT14" s="480"/>
      <c r="CU14" s="480"/>
      <c r="CV14" s="480"/>
      <c r="CW14" s="480"/>
      <c r="CX14" s="480"/>
      <c r="CY14" s="480"/>
      <c r="CZ14" s="480"/>
      <c r="DA14" s="480"/>
      <c r="DB14" s="480"/>
      <c r="DC14" s="480"/>
      <c r="DD14" s="480"/>
      <c r="DE14" s="480"/>
      <c r="DF14" s="480"/>
      <c r="DG14" s="480"/>
      <c r="DH14" s="480"/>
      <c r="DI14" s="480"/>
      <c r="DJ14" s="480"/>
      <c r="DK14" s="480"/>
      <c r="DL14" s="480"/>
      <c r="DM14" s="480"/>
      <c r="DN14" s="480"/>
      <c r="DO14" s="480"/>
      <c r="DP14" s="480"/>
      <c r="DQ14" s="480"/>
      <c r="DR14" s="480"/>
      <c r="DS14" s="480"/>
      <c r="DT14" s="480"/>
      <c r="DU14" s="480"/>
      <c r="DV14" s="480"/>
      <c r="DW14" s="480"/>
      <c r="DX14" s="480"/>
      <c r="DY14" s="480"/>
      <c r="DZ14" s="480"/>
      <c r="EA14" s="480"/>
      <c r="EB14" s="480"/>
    </row>
    <row r="15" spans="1:132" ht="16.5" customHeight="1">
      <c r="A15" s="638" t="s">
        <v>4</v>
      </c>
      <c r="B15" s="678"/>
      <c r="C15" s="638" t="s">
        <v>5</v>
      </c>
      <c r="D15" s="638" t="s">
        <v>6</v>
      </c>
      <c r="E15" s="638" t="s">
        <v>1626</v>
      </c>
      <c r="F15" s="638" t="s">
        <v>8</v>
      </c>
      <c r="G15" s="681" t="s">
        <v>9</v>
      </c>
      <c r="H15" s="226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0"/>
      <c r="AM15" s="480"/>
      <c r="AN15" s="480"/>
      <c r="AO15" s="480"/>
      <c r="AP15" s="480"/>
      <c r="AQ15" s="480"/>
      <c r="AR15" s="480"/>
      <c r="AS15" s="480"/>
      <c r="AT15" s="480"/>
      <c r="AU15" s="480"/>
      <c r="AV15" s="480"/>
      <c r="AW15" s="480"/>
      <c r="AX15" s="480"/>
      <c r="AY15" s="480"/>
      <c r="AZ15" s="480"/>
      <c r="BA15" s="480"/>
      <c r="BB15" s="480"/>
      <c r="BC15" s="480"/>
      <c r="BD15" s="480"/>
      <c r="BE15" s="480"/>
      <c r="BF15" s="480"/>
      <c r="BG15" s="480"/>
      <c r="BH15" s="480"/>
      <c r="BI15" s="480"/>
      <c r="BJ15" s="480"/>
      <c r="BK15" s="480"/>
      <c r="BL15" s="480"/>
      <c r="BM15" s="480"/>
      <c r="BN15" s="480"/>
      <c r="BO15" s="480"/>
      <c r="BP15" s="480"/>
      <c r="BQ15" s="480"/>
      <c r="BR15" s="480"/>
      <c r="BS15" s="480"/>
      <c r="BT15" s="480"/>
      <c r="BU15" s="480"/>
      <c r="BV15" s="480"/>
      <c r="BW15" s="480"/>
      <c r="BX15" s="480"/>
      <c r="BY15" s="480"/>
      <c r="BZ15" s="480"/>
      <c r="CA15" s="480"/>
      <c r="CB15" s="480"/>
      <c r="CC15" s="480"/>
      <c r="CD15" s="480"/>
      <c r="CE15" s="480"/>
      <c r="CF15" s="480"/>
      <c r="CG15" s="480"/>
      <c r="CH15" s="480"/>
      <c r="CI15" s="480"/>
      <c r="CJ15" s="480"/>
      <c r="CK15" s="480"/>
      <c r="CL15" s="480"/>
      <c r="CM15" s="480"/>
      <c r="CN15" s="480"/>
      <c r="CO15" s="480"/>
      <c r="CP15" s="480"/>
      <c r="CQ15" s="480"/>
      <c r="CR15" s="480"/>
      <c r="CS15" s="480"/>
      <c r="CT15" s="480"/>
      <c r="CU15" s="480"/>
      <c r="CV15" s="480"/>
      <c r="CW15" s="480"/>
      <c r="CX15" s="480"/>
      <c r="CY15" s="480"/>
      <c r="CZ15" s="480"/>
      <c r="DA15" s="480"/>
      <c r="DB15" s="480"/>
      <c r="DC15" s="480"/>
      <c r="DD15" s="480"/>
      <c r="DE15" s="480"/>
      <c r="DF15" s="480"/>
      <c r="DG15" s="480"/>
      <c r="DH15" s="480"/>
      <c r="DI15" s="480"/>
      <c r="DJ15" s="480"/>
      <c r="DK15" s="480"/>
      <c r="DL15" s="480"/>
      <c r="DM15" s="480"/>
      <c r="DN15" s="480"/>
      <c r="DO15" s="480"/>
      <c r="DP15" s="480"/>
      <c r="DQ15" s="480"/>
      <c r="DR15" s="480"/>
      <c r="DS15" s="480"/>
      <c r="DT15" s="480"/>
      <c r="DU15" s="480"/>
      <c r="DV15" s="480"/>
      <c r="DW15" s="480"/>
      <c r="DX15" s="480"/>
      <c r="DY15" s="480"/>
      <c r="DZ15" s="480"/>
      <c r="EA15" s="480"/>
      <c r="EB15" s="480"/>
    </row>
    <row r="16" spans="1:132" ht="63.75">
      <c r="A16" s="604" t="s">
        <v>10</v>
      </c>
      <c r="B16" s="604" t="s">
        <v>11</v>
      </c>
      <c r="C16" s="679"/>
      <c r="D16" s="680"/>
      <c r="E16" s="680"/>
      <c r="F16" s="680"/>
      <c r="G16" s="681"/>
      <c r="H16" s="226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0"/>
      <c r="AL16" s="480"/>
      <c r="AM16" s="480"/>
      <c r="AN16" s="480"/>
      <c r="AO16" s="480"/>
      <c r="AP16" s="480"/>
      <c r="AQ16" s="480"/>
      <c r="AR16" s="480"/>
      <c r="AS16" s="480"/>
      <c r="AT16" s="480"/>
      <c r="AU16" s="480"/>
      <c r="AV16" s="480"/>
      <c r="AW16" s="480"/>
      <c r="AX16" s="480"/>
      <c r="AY16" s="480"/>
      <c r="AZ16" s="480"/>
      <c r="BA16" s="480"/>
      <c r="BB16" s="480"/>
      <c r="BC16" s="480"/>
      <c r="BD16" s="480"/>
      <c r="BE16" s="480"/>
      <c r="BF16" s="480"/>
      <c r="BG16" s="480"/>
      <c r="BH16" s="480"/>
      <c r="BI16" s="480"/>
      <c r="BJ16" s="480"/>
      <c r="BK16" s="480"/>
      <c r="BL16" s="480"/>
      <c r="BM16" s="480"/>
      <c r="BN16" s="480"/>
      <c r="BO16" s="480"/>
      <c r="BP16" s="480"/>
      <c r="BQ16" s="480"/>
      <c r="BR16" s="480"/>
      <c r="BS16" s="480"/>
      <c r="BT16" s="480"/>
      <c r="BU16" s="480"/>
      <c r="BV16" s="480"/>
      <c r="BW16" s="480"/>
      <c r="BX16" s="480"/>
      <c r="BY16" s="480"/>
      <c r="BZ16" s="480"/>
      <c r="CA16" s="480"/>
      <c r="CB16" s="480"/>
      <c r="CC16" s="480"/>
      <c r="CD16" s="480"/>
      <c r="CE16" s="480"/>
      <c r="CF16" s="480"/>
      <c r="CG16" s="480"/>
      <c r="CH16" s="480"/>
      <c r="CI16" s="480"/>
      <c r="CJ16" s="480"/>
      <c r="CK16" s="480"/>
      <c r="CL16" s="480"/>
      <c r="CM16" s="480"/>
      <c r="CN16" s="480"/>
      <c r="CO16" s="480"/>
      <c r="CP16" s="480"/>
      <c r="CQ16" s="480"/>
      <c r="CR16" s="480"/>
      <c r="CS16" s="480"/>
      <c r="CT16" s="480"/>
      <c r="CU16" s="480"/>
      <c r="CV16" s="480"/>
      <c r="CW16" s="480"/>
      <c r="CX16" s="480"/>
      <c r="CY16" s="480"/>
      <c r="CZ16" s="480"/>
      <c r="DA16" s="480"/>
      <c r="DB16" s="480"/>
      <c r="DC16" s="480"/>
      <c r="DD16" s="480"/>
      <c r="DE16" s="480"/>
      <c r="DF16" s="480"/>
      <c r="DG16" s="480"/>
      <c r="DH16" s="480"/>
      <c r="DI16" s="480"/>
      <c r="DJ16" s="480"/>
      <c r="DK16" s="480"/>
      <c r="DL16" s="480"/>
      <c r="DM16" s="480"/>
      <c r="DN16" s="480"/>
      <c r="DO16" s="480"/>
      <c r="DP16" s="480"/>
      <c r="DQ16" s="480"/>
      <c r="DR16" s="480"/>
      <c r="DS16" s="480"/>
      <c r="DT16" s="480"/>
      <c r="DU16" s="480"/>
      <c r="DV16" s="480"/>
      <c r="DW16" s="480"/>
      <c r="DX16" s="480"/>
      <c r="DY16" s="480"/>
      <c r="DZ16" s="480"/>
      <c r="EA16" s="480"/>
      <c r="EB16" s="480"/>
    </row>
    <row r="17" spans="1:132" ht="16.5">
      <c r="A17" s="605">
        <v>1</v>
      </c>
      <c r="B17" s="484">
        <v>2</v>
      </c>
      <c r="C17" s="484">
        <v>3</v>
      </c>
      <c r="D17" s="132">
        <v>4</v>
      </c>
      <c r="E17" s="132">
        <v>5</v>
      </c>
      <c r="F17" s="132">
        <v>6</v>
      </c>
      <c r="G17" s="573">
        <v>7</v>
      </c>
      <c r="H17" s="226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480"/>
      <c r="AM17" s="480"/>
      <c r="AN17" s="480"/>
      <c r="AO17" s="480"/>
      <c r="AP17" s="480"/>
      <c r="AQ17" s="480"/>
      <c r="AR17" s="480"/>
      <c r="AS17" s="480"/>
      <c r="AT17" s="480"/>
      <c r="AU17" s="480"/>
      <c r="AV17" s="480"/>
      <c r="AW17" s="480"/>
      <c r="AX17" s="480"/>
      <c r="AY17" s="480"/>
      <c r="AZ17" s="480"/>
      <c r="BA17" s="480"/>
      <c r="BB17" s="480"/>
      <c r="BC17" s="480"/>
      <c r="BD17" s="480"/>
      <c r="BE17" s="480"/>
      <c r="BF17" s="480"/>
      <c r="BG17" s="480"/>
      <c r="BH17" s="480"/>
      <c r="BI17" s="480"/>
      <c r="BJ17" s="480"/>
      <c r="BK17" s="480"/>
      <c r="BL17" s="480"/>
      <c r="BM17" s="480"/>
      <c r="BN17" s="480"/>
      <c r="BO17" s="480"/>
      <c r="BP17" s="480"/>
      <c r="BQ17" s="480"/>
      <c r="BR17" s="480"/>
      <c r="BS17" s="480"/>
      <c r="BT17" s="480"/>
      <c r="BU17" s="480"/>
      <c r="BV17" s="480"/>
      <c r="BW17" s="480"/>
      <c r="BX17" s="480"/>
      <c r="BY17" s="480"/>
      <c r="BZ17" s="480"/>
      <c r="CA17" s="480"/>
      <c r="CB17" s="480"/>
      <c r="CC17" s="480"/>
      <c r="CD17" s="480"/>
      <c r="CE17" s="480"/>
      <c r="CF17" s="480"/>
      <c r="CG17" s="480"/>
      <c r="CH17" s="480"/>
      <c r="CI17" s="480"/>
      <c r="CJ17" s="480"/>
      <c r="CK17" s="480"/>
      <c r="CL17" s="480"/>
      <c r="CM17" s="480"/>
      <c r="CN17" s="480"/>
      <c r="CO17" s="480"/>
      <c r="CP17" s="480"/>
      <c r="CQ17" s="480"/>
      <c r="CR17" s="480"/>
      <c r="CS17" s="480"/>
      <c r="CT17" s="480"/>
      <c r="CU17" s="480"/>
      <c r="CV17" s="480"/>
      <c r="CW17" s="480"/>
      <c r="CX17" s="480"/>
      <c r="CY17" s="480"/>
      <c r="CZ17" s="480"/>
      <c r="DA17" s="480"/>
      <c r="DB17" s="480"/>
      <c r="DC17" s="480"/>
      <c r="DD17" s="480"/>
      <c r="DE17" s="480"/>
      <c r="DF17" s="480"/>
      <c r="DG17" s="480"/>
      <c r="DH17" s="480"/>
      <c r="DI17" s="480"/>
      <c r="DJ17" s="480"/>
      <c r="DK17" s="480"/>
      <c r="DL17" s="480"/>
      <c r="DM17" s="480"/>
      <c r="DN17" s="480"/>
      <c r="DO17" s="480"/>
      <c r="DP17" s="480"/>
      <c r="DQ17" s="480"/>
      <c r="DR17" s="480"/>
      <c r="DS17" s="480"/>
      <c r="DT17" s="480"/>
      <c r="DU17" s="480"/>
      <c r="DV17" s="480"/>
      <c r="DW17" s="480"/>
      <c r="DX17" s="480"/>
      <c r="DY17" s="480"/>
      <c r="DZ17" s="480"/>
      <c r="EA17" s="480"/>
      <c r="EB17" s="480"/>
    </row>
    <row r="18" spans="1:132" ht="14.25" customHeight="1">
      <c r="A18" s="672" t="s">
        <v>124</v>
      </c>
      <c r="B18" s="673"/>
      <c r="C18" s="673"/>
      <c r="D18" s="673"/>
      <c r="E18" s="673"/>
      <c r="F18" s="674"/>
      <c r="G18" s="607"/>
      <c r="H18" s="226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480"/>
      <c r="AI18" s="480"/>
      <c r="AJ18" s="480"/>
      <c r="AK18" s="480"/>
      <c r="AL18" s="480"/>
      <c r="AM18" s="480"/>
      <c r="AN18" s="480"/>
      <c r="AO18" s="480"/>
      <c r="AP18" s="480"/>
      <c r="AQ18" s="480"/>
      <c r="AR18" s="480"/>
      <c r="AS18" s="480"/>
      <c r="AT18" s="480"/>
      <c r="AU18" s="480"/>
      <c r="AV18" s="480"/>
      <c r="AW18" s="480"/>
      <c r="AX18" s="480"/>
      <c r="AY18" s="480"/>
      <c r="AZ18" s="480"/>
      <c r="BA18" s="480"/>
      <c r="BB18" s="480"/>
      <c r="BC18" s="480"/>
      <c r="BD18" s="480"/>
      <c r="BE18" s="480"/>
      <c r="BF18" s="480"/>
      <c r="BG18" s="480"/>
      <c r="BH18" s="480"/>
      <c r="BI18" s="480"/>
      <c r="BJ18" s="480"/>
      <c r="BK18" s="480"/>
      <c r="BL18" s="480"/>
      <c r="BM18" s="480"/>
      <c r="BN18" s="480"/>
      <c r="BO18" s="480"/>
      <c r="BP18" s="480"/>
      <c r="BQ18" s="480"/>
      <c r="BR18" s="480"/>
      <c r="BS18" s="480"/>
      <c r="BT18" s="480"/>
      <c r="BU18" s="480"/>
      <c r="BV18" s="480"/>
      <c r="BW18" s="480"/>
      <c r="BX18" s="480"/>
      <c r="BY18" s="480"/>
      <c r="BZ18" s="480"/>
      <c r="CA18" s="480"/>
      <c r="CB18" s="480"/>
      <c r="CC18" s="480"/>
      <c r="CD18" s="480"/>
      <c r="CE18" s="480"/>
      <c r="CF18" s="480"/>
      <c r="CG18" s="480"/>
      <c r="CH18" s="480"/>
      <c r="CI18" s="480"/>
      <c r="CJ18" s="480"/>
      <c r="CK18" s="480"/>
      <c r="CL18" s="480"/>
      <c r="CM18" s="480"/>
      <c r="CN18" s="480"/>
      <c r="CO18" s="480"/>
      <c r="CP18" s="480"/>
      <c r="CQ18" s="480"/>
      <c r="CR18" s="480"/>
      <c r="CS18" s="480"/>
      <c r="CT18" s="480"/>
      <c r="CU18" s="480"/>
      <c r="CV18" s="480"/>
      <c r="CW18" s="480"/>
      <c r="CX18" s="480"/>
      <c r="CY18" s="480"/>
      <c r="CZ18" s="480"/>
      <c r="DA18" s="480"/>
      <c r="DB18" s="480"/>
      <c r="DC18" s="480"/>
      <c r="DD18" s="480"/>
      <c r="DE18" s="480"/>
      <c r="DF18" s="480"/>
      <c r="DG18" s="480"/>
      <c r="DH18" s="480"/>
      <c r="DI18" s="480"/>
      <c r="DJ18" s="480"/>
      <c r="DK18" s="480"/>
      <c r="DL18" s="480"/>
      <c r="DM18" s="480"/>
      <c r="DN18" s="480"/>
      <c r="DO18" s="480"/>
      <c r="DP18" s="480"/>
      <c r="DQ18" s="480"/>
      <c r="DR18" s="480"/>
      <c r="DS18" s="480"/>
      <c r="DT18" s="480"/>
      <c r="DU18" s="480"/>
      <c r="DV18" s="480"/>
      <c r="DW18" s="480"/>
      <c r="DX18" s="480"/>
      <c r="DY18" s="480"/>
      <c r="DZ18" s="480"/>
      <c r="EA18" s="480"/>
      <c r="EB18" s="480"/>
    </row>
    <row r="19" spans="1:132" s="186" customFormat="1" ht="16.5">
      <c r="A19" s="514" t="s">
        <v>996</v>
      </c>
      <c r="B19" s="485" t="s">
        <v>997</v>
      </c>
      <c r="C19" s="486" t="s">
        <v>13</v>
      </c>
      <c r="D19" s="492" t="s">
        <v>51</v>
      </c>
      <c r="E19" s="507">
        <v>4000</v>
      </c>
      <c r="F19" s="533">
        <v>20</v>
      </c>
      <c r="G19" s="330">
        <f>E19*F19</f>
        <v>80000</v>
      </c>
      <c r="H19" s="226"/>
    </row>
    <row r="20" spans="1:132" s="186" customFormat="1" ht="16.5">
      <c r="A20" s="574" t="s">
        <v>913</v>
      </c>
      <c r="B20" s="487" t="s">
        <v>884</v>
      </c>
      <c r="C20" s="486" t="s">
        <v>13</v>
      </c>
      <c r="D20" s="529" t="s">
        <v>58</v>
      </c>
      <c r="E20" s="493">
        <v>3000</v>
      </c>
      <c r="F20" s="493">
        <v>5</v>
      </c>
      <c r="G20" s="330">
        <f t="shared" ref="G20:G82" si="0">E20*F20</f>
        <v>15000</v>
      </c>
      <c r="H20" s="226"/>
    </row>
    <row r="21" spans="1:132" s="186" customFormat="1" ht="16.5">
      <c r="A21" s="13" t="s">
        <v>60</v>
      </c>
      <c r="B21" s="485" t="s">
        <v>137</v>
      </c>
      <c r="C21" s="486" t="s">
        <v>13</v>
      </c>
      <c r="D21" s="492" t="s">
        <v>62</v>
      </c>
      <c r="E21" s="493">
        <v>200</v>
      </c>
      <c r="F21" s="493">
        <v>400</v>
      </c>
      <c r="G21" s="330">
        <f>E21*F21</f>
        <v>80000</v>
      </c>
      <c r="H21" s="226"/>
    </row>
    <row r="22" spans="1:132" s="187" customFormat="1" ht="16.5">
      <c r="A22" s="13" t="s">
        <v>63</v>
      </c>
      <c r="B22" s="485" t="s">
        <v>1468</v>
      </c>
      <c r="C22" s="486" t="s">
        <v>13</v>
      </c>
      <c r="D22" s="492" t="s">
        <v>62</v>
      </c>
      <c r="E22" s="507">
        <v>180</v>
      </c>
      <c r="F22" s="507">
        <v>150</v>
      </c>
      <c r="G22" s="330">
        <f>E22*F22</f>
        <v>27000</v>
      </c>
      <c r="H22" s="548"/>
    </row>
    <row r="23" spans="1:132" s="187" customFormat="1" ht="16.5">
      <c r="A23" s="13" t="s">
        <v>206</v>
      </c>
      <c r="B23" s="485" t="s">
        <v>1706</v>
      </c>
      <c r="C23" s="486" t="s">
        <v>13</v>
      </c>
      <c r="D23" s="575" t="s">
        <v>25</v>
      </c>
      <c r="E23" s="507">
        <v>350</v>
      </c>
      <c r="F23" s="507">
        <v>500</v>
      </c>
      <c r="G23" s="330">
        <f>E23*F23</f>
        <v>175000</v>
      </c>
      <c r="H23" s="548"/>
    </row>
    <row r="24" spans="1:132" s="187" customFormat="1" ht="16.5">
      <c r="A24" s="13" t="s">
        <v>207</v>
      </c>
      <c r="B24" s="485" t="s">
        <v>406</v>
      </c>
      <c r="C24" s="486" t="s">
        <v>13</v>
      </c>
      <c r="D24" s="575" t="s">
        <v>25</v>
      </c>
      <c r="E24" s="576">
        <v>600</v>
      </c>
      <c r="F24" s="507">
        <v>20</v>
      </c>
      <c r="G24" s="330">
        <f t="shared" si="0"/>
        <v>12000</v>
      </c>
      <c r="H24" s="548"/>
    </row>
    <row r="25" spans="1:132" s="190" customFormat="1" ht="16.5">
      <c r="A25" s="13">
        <v>19721200</v>
      </c>
      <c r="B25" s="485" t="s">
        <v>896</v>
      </c>
      <c r="C25" s="486" t="s">
        <v>13</v>
      </c>
      <c r="D25" s="575" t="s">
        <v>51</v>
      </c>
      <c r="E25" s="493">
        <v>3000</v>
      </c>
      <c r="F25" s="493">
        <v>5</v>
      </c>
      <c r="G25" s="330">
        <f t="shared" si="0"/>
        <v>15000</v>
      </c>
      <c r="H25" s="226"/>
      <c r="I25" s="606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</row>
    <row r="26" spans="1:132" s="188" customFormat="1" ht="16.5" customHeight="1">
      <c r="A26" s="13">
        <v>22111110</v>
      </c>
      <c r="B26" s="485" t="s">
        <v>122</v>
      </c>
      <c r="C26" s="486" t="s">
        <v>13</v>
      </c>
      <c r="D26" s="492" t="s">
        <v>25</v>
      </c>
      <c r="E26" s="507">
        <v>20000</v>
      </c>
      <c r="F26" s="507">
        <v>10</v>
      </c>
      <c r="G26" s="330">
        <f t="shared" si="0"/>
        <v>200000</v>
      </c>
      <c r="H26" s="226"/>
    </row>
    <row r="27" spans="1:132" s="188" customFormat="1" ht="16.5">
      <c r="A27" s="13">
        <v>22120000</v>
      </c>
      <c r="B27" s="485" t="s">
        <v>24</v>
      </c>
      <c r="C27" s="486" t="s">
        <v>13</v>
      </c>
      <c r="D27" s="492" t="s">
        <v>25</v>
      </c>
      <c r="E27" s="507">
        <v>3200</v>
      </c>
      <c r="F27" s="507">
        <v>250</v>
      </c>
      <c r="G27" s="330">
        <f t="shared" si="0"/>
        <v>800000</v>
      </c>
      <c r="H27" s="226"/>
    </row>
    <row r="28" spans="1:132" s="188" customFormat="1" ht="16.5">
      <c r="A28" s="13">
        <v>22211200</v>
      </c>
      <c r="B28" s="485" t="s">
        <v>1242</v>
      </c>
      <c r="C28" s="486" t="s">
        <v>13</v>
      </c>
      <c r="D28" s="492" t="s">
        <v>25</v>
      </c>
      <c r="E28" s="507">
        <v>260</v>
      </c>
      <c r="F28" s="507">
        <v>3000</v>
      </c>
      <c r="G28" s="330">
        <f t="shared" si="0"/>
        <v>780000</v>
      </c>
      <c r="H28" s="226"/>
    </row>
    <row r="29" spans="1:132" s="188" customFormat="1" ht="16.5">
      <c r="A29" s="13" t="s">
        <v>64</v>
      </c>
      <c r="B29" s="485" t="s">
        <v>1005</v>
      </c>
      <c r="C29" s="486" t="s">
        <v>13</v>
      </c>
      <c r="D29" s="492" t="s">
        <v>25</v>
      </c>
      <c r="E29" s="507">
        <v>2700</v>
      </c>
      <c r="F29" s="507">
        <v>374</v>
      </c>
      <c r="G29" s="330">
        <f t="shared" si="0"/>
        <v>1009800</v>
      </c>
      <c r="H29" s="226"/>
    </row>
    <row r="30" spans="1:132" s="188" customFormat="1" ht="15.75" customHeight="1">
      <c r="A30" s="13" t="s">
        <v>66</v>
      </c>
      <c r="B30" s="485" t="s">
        <v>1740</v>
      </c>
      <c r="C30" s="486" t="s">
        <v>13</v>
      </c>
      <c r="D30" s="492" t="s">
        <v>25</v>
      </c>
      <c r="E30" s="507">
        <v>1200</v>
      </c>
      <c r="F30" s="507">
        <v>500</v>
      </c>
      <c r="G30" s="330">
        <f t="shared" si="0"/>
        <v>600000</v>
      </c>
      <c r="H30" s="226"/>
    </row>
    <row r="31" spans="1:132" s="188" customFormat="1" ht="16.5">
      <c r="A31" s="514" t="s">
        <v>1007</v>
      </c>
      <c r="B31" s="485" t="s">
        <v>1008</v>
      </c>
      <c r="C31" s="486" t="s">
        <v>13</v>
      </c>
      <c r="D31" s="577" t="s">
        <v>51</v>
      </c>
      <c r="E31" s="507">
        <v>300</v>
      </c>
      <c r="F31" s="493">
        <v>150</v>
      </c>
      <c r="G31" s="330">
        <f t="shared" si="0"/>
        <v>45000</v>
      </c>
      <c r="H31" s="226"/>
    </row>
    <row r="32" spans="1:132" s="188" customFormat="1" ht="16.5">
      <c r="A32" s="13">
        <v>24911500</v>
      </c>
      <c r="B32" s="485" t="s">
        <v>1709</v>
      </c>
      <c r="C32" s="486" t="s">
        <v>13</v>
      </c>
      <c r="D32" s="492" t="s">
        <v>25</v>
      </c>
      <c r="E32" s="493">
        <v>2000</v>
      </c>
      <c r="F32" s="493">
        <v>10</v>
      </c>
      <c r="G32" s="330">
        <f t="shared" si="0"/>
        <v>20000</v>
      </c>
      <c r="H32" s="226"/>
    </row>
    <row r="33" spans="1:8" s="188" customFormat="1" ht="17.25" customHeight="1">
      <c r="A33" s="13">
        <v>24951580</v>
      </c>
      <c r="B33" s="13" t="s">
        <v>1627</v>
      </c>
      <c r="C33" s="492" t="s">
        <v>13</v>
      </c>
      <c r="D33" s="492" t="s">
        <v>25</v>
      </c>
      <c r="E33" s="493">
        <v>1800</v>
      </c>
      <c r="F33" s="493">
        <v>5</v>
      </c>
      <c r="G33" s="330">
        <f t="shared" si="0"/>
        <v>9000</v>
      </c>
      <c r="H33" s="226"/>
    </row>
    <row r="34" spans="1:8" s="188" customFormat="1" ht="16.5">
      <c r="A34" s="13">
        <v>30192232</v>
      </c>
      <c r="B34" s="485" t="s">
        <v>1009</v>
      </c>
      <c r="C34" s="486" t="s">
        <v>13</v>
      </c>
      <c r="D34" s="492" t="s">
        <v>25</v>
      </c>
      <c r="E34" s="507">
        <v>500</v>
      </c>
      <c r="F34" s="507">
        <v>40</v>
      </c>
      <c r="G34" s="330">
        <f t="shared" si="0"/>
        <v>20000</v>
      </c>
      <c r="H34" s="226"/>
    </row>
    <row r="35" spans="1:8" s="478" customFormat="1" ht="16.5">
      <c r="A35" s="13" t="s">
        <v>902</v>
      </c>
      <c r="B35" s="485" t="s">
        <v>903</v>
      </c>
      <c r="C35" s="486" t="s">
        <v>13</v>
      </c>
      <c r="D35" s="492" t="s">
        <v>25</v>
      </c>
      <c r="E35" s="507">
        <v>12000</v>
      </c>
      <c r="F35" s="533">
        <v>4</v>
      </c>
      <c r="G35" s="330">
        <f t="shared" si="0"/>
        <v>48000</v>
      </c>
      <c r="H35" s="226"/>
    </row>
    <row r="36" spans="1:8" s="478" customFormat="1" ht="16.5">
      <c r="A36" s="13" t="s">
        <v>910</v>
      </c>
      <c r="B36" s="485" t="s">
        <v>938</v>
      </c>
      <c r="C36" s="486" t="s">
        <v>13</v>
      </c>
      <c r="D36" s="492" t="s">
        <v>25</v>
      </c>
      <c r="E36" s="507">
        <v>12000</v>
      </c>
      <c r="F36" s="533">
        <v>2</v>
      </c>
      <c r="G36" s="330">
        <f t="shared" si="0"/>
        <v>24000</v>
      </c>
      <c r="H36" s="226"/>
    </row>
    <row r="37" spans="1:8" s="478" customFormat="1" ht="16.5">
      <c r="A37" s="13" t="s">
        <v>939</v>
      </c>
      <c r="B37" s="485" t="s">
        <v>904</v>
      </c>
      <c r="C37" s="486" t="s">
        <v>13</v>
      </c>
      <c r="D37" s="492" t="s">
        <v>25</v>
      </c>
      <c r="E37" s="507">
        <v>10000</v>
      </c>
      <c r="F37" s="533">
        <v>4</v>
      </c>
      <c r="G37" s="330">
        <f t="shared" si="0"/>
        <v>40000</v>
      </c>
      <c r="H37" s="226"/>
    </row>
    <row r="38" spans="1:8" s="478" customFormat="1" ht="16.5">
      <c r="A38" s="13" t="s">
        <v>1629</v>
      </c>
      <c r="B38" s="485" t="s">
        <v>1630</v>
      </c>
      <c r="C38" s="486" t="s">
        <v>13</v>
      </c>
      <c r="D38" s="492" t="s">
        <v>25</v>
      </c>
      <c r="E38" s="507">
        <v>15000</v>
      </c>
      <c r="F38" s="533">
        <v>2</v>
      </c>
      <c r="G38" s="330">
        <f t="shared" si="0"/>
        <v>30000</v>
      </c>
      <c r="H38" s="226"/>
    </row>
    <row r="39" spans="1:8" s="478" customFormat="1" ht="24.95" customHeight="1">
      <c r="A39" s="13">
        <v>30197234</v>
      </c>
      <c r="B39" s="485" t="s">
        <v>907</v>
      </c>
      <c r="C39" s="486" t="s">
        <v>13</v>
      </c>
      <c r="D39" s="492" t="s">
        <v>25</v>
      </c>
      <c r="E39" s="507">
        <v>500</v>
      </c>
      <c r="F39" s="507">
        <v>15</v>
      </c>
      <c r="G39" s="331">
        <f>E39*F39</f>
        <v>7500</v>
      </c>
      <c r="H39" s="226"/>
    </row>
    <row r="40" spans="1:8" s="478" customFormat="1" ht="17.100000000000001" customHeight="1">
      <c r="A40" s="13">
        <v>30197235</v>
      </c>
      <c r="B40" s="485" t="s">
        <v>1633</v>
      </c>
      <c r="C40" s="486" t="s">
        <v>13</v>
      </c>
      <c r="D40" s="492" t="s">
        <v>25</v>
      </c>
      <c r="E40" s="507">
        <v>500</v>
      </c>
      <c r="F40" s="507">
        <v>70</v>
      </c>
      <c r="G40" s="331">
        <f>E40*F40</f>
        <v>35000</v>
      </c>
      <c r="H40" s="226"/>
    </row>
    <row r="41" spans="1:8" s="478" customFormat="1" ht="17.100000000000001" customHeight="1">
      <c r="A41" s="13" t="s">
        <v>1568</v>
      </c>
      <c r="B41" s="485" t="s">
        <v>915</v>
      </c>
      <c r="C41" s="486" t="s">
        <v>13</v>
      </c>
      <c r="D41" s="492" t="s">
        <v>25</v>
      </c>
      <c r="E41" s="507">
        <v>500</v>
      </c>
      <c r="F41" s="507">
        <v>24</v>
      </c>
      <c r="G41" s="331">
        <f>E41*F41</f>
        <v>12000</v>
      </c>
      <c r="H41" s="226"/>
    </row>
    <row r="42" spans="1:8" s="478" customFormat="1" ht="17.100000000000001" customHeight="1">
      <c r="A42" s="494" t="s">
        <v>1603</v>
      </c>
      <c r="B42" s="495" t="s">
        <v>1722</v>
      </c>
      <c r="C42" s="486" t="s">
        <v>13</v>
      </c>
      <c r="D42" s="490" t="s">
        <v>25</v>
      </c>
      <c r="E42" s="491">
        <v>300</v>
      </c>
      <c r="F42" s="497">
        <v>20</v>
      </c>
      <c r="G42" s="498">
        <f t="shared" ref="G42" si="1">+F42*E42</f>
        <v>6000</v>
      </c>
      <c r="H42" s="226"/>
    </row>
    <row r="43" spans="1:8" s="478" customFormat="1" ht="17.100000000000001" customHeight="1">
      <c r="A43" s="13">
        <v>30197231</v>
      </c>
      <c r="B43" s="499" t="s">
        <v>882</v>
      </c>
      <c r="C43" s="486" t="s">
        <v>13</v>
      </c>
      <c r="D43" s="507" t="s">
        <v>25</v>
      </c>
      <c r="E43" s="507">
        <v>15</v>
      </c>
      <c r="F43" s="507">
        <v>4000</v>
      </c>
      <c r="G43" s="331">
        <f>E43*F43</f>
        <v>60000</v>
      </c>
      <c r="H43" s="226"/>
    </row>
    <row r="44" spans="1:8" s="478" customFormat="1" ht="17.100000000000001" customHeight="1">
      <c r="A44" s="13">
        <v>30192128</v>
      </c>
      <c r="B44" s="485" t="s">
        <v>874</v>
      </c>
      <c r="C44" s="486" t="s">
        <v>13</v>
      </c>
      <c r="D44" s="507" t="s">
        <v>25</v>
      </c>
      <c r="E44" s="507">
        <v>800</v>
      </c>
      <c r="F44" s="507">
        <v>20</v>
      </c>
      <c r="G44" s="331">
        <f t="shared" si="0"/>
        <v>16000</v>
      </c>
      <c r="H44" s="226"/>
    </row>
    <row r="45" spans="1:8" s="478" customFormat="1" ht="17.100000000000001" customHeight="1">
      <c r="A45" s="13">
        <v>39541140</v>
      </c>
      <c r="B45" s="485" t="s">
        <v>1011</v>
      </c>
      <c r="C45" s="486" t="s">
        <v>13</v>
      </c>
      <c r="D45" s="507" t="s">
        <v>91</v>
      </c>
      <c r="E45" s="507">
        <v>600</v>
      </c>
      <c r="F45" s="507">
        <v>12</v>
      </c>
      <c r="G45" s="331">
        <f t="shared" si="0"/>
        <v>7200</v>
      </c>
      <c r="H45" s="226"/>
    </row>
    <row r="46" spans="1:8" s="478" customFormat="1" ht="17.100000000000001" customHeight="1">
      <c r="A46" s="494" t="s">
        <v>1569</v>
      </c>
      <c r="B46" s="500" t="s">
        <v>1628</v>
      </c>
      <c r="C46" s="486" t="s">
        <v>13</v>
      </c>
      <c r="D46" s="490" t="s">
        <v>25</v>
      </c>
      <c r="E46" s="491">
        <v>420</v>
      </c>
      <c r="F46" s="497">
        <v>20</v>
      </c>
      <c r="G46" s="498">
        <f t="shared" ref="G46" si="2">+F46*E46</f>
        <v>8400</v>
      </c>
      <c r="H46" s="226"/>
    </row>
    <row r="47" spans="1:8" s="478" customFormat="1" ht="17.100000000000001" customHeight="1">
      <c r="A47" s="13">
        <v>30197643</v>
      </c>
      <c r="B47" s="485" t="s">
        <v>1243</v>
      </c>
      <c r="C47" s="486" t="s">
        <v>13</v>
      </c>
      <c r="D47" s="507" t="s">
        <v>51</v>
      </c>
      <c r="E47" s="507">
        <v>3000</v>
      </c>
      <c r="F47" s="507">
        <v>5</v>
      </c>
      <c r="G47" s="331">
        <f t="shared" si="0"/>
        <v>15000</v>
      </c>
      <c r="H47" s="226"/>
    </row>
    <row r="48" spans="1:8" s="478" customFormat="1" ht="17.100000000000001" customHeight="1">
      <c r="A48" s="13">
        <v>30197623</v>
      </c>
      <c r="B48" s="485" t="s">
        <v>1244</v>
      </c>
      <c r="C48" s="486" t="s">
        <v>13</v>
      </c>
      <c r="D48" s="507" t="s">
        <v>51</v>
      </c>
      <c r="E48" s="507">
        <v>2500</v>
      </c>
      <c r="F48" s="507">
        <v>5</v>
      </c>
      <c r="G48" s="331">
        <f t="shared" si="0"/>
        <v>12500</v>
      </c>
      <c r="H48" s="226"/>
    </row>
    <row r="49" spans="1:8" s="478" customFormat="1" ht="17.100000000000001" customHeight="1">
      <c r="A49" s="13">
        <v>30192210</v>
      </c>
      <c r="B49" s="485" t="s">
        <v>985</v>
      </c>
      <c r="C49" s="486" t="s">
        <v>13</v>
      </c>
      <c r="D49" s="492" t="s">
        <v>25</v>
      </c>
      <c r="E49" s="507">
        <v>600</v>
      </c>
      <c r="F49" s="507">
        <v>120</v>
      </c>
      <c r="G49" s="330">
        <f t="shared" si="0"/>
        <v>72000</v>
      </c>
      <c r="H49" s="226"/>
    </row>
    <row r="50" spans="1:8" s="478" customFormat="1" ht="17.100000000000001" customHeight="1">
      <c r="A50" s="13">
        <v>30192220</v>
      </c>
      <c r="B50" s="485" t="s">
        <v>986</v>
      </c>
      <c r="C50" s="486" t="s">
        <v>13</v>
      </c>
      <c r="D50" s="492" t="s">
        <v>25</v>
      </c>
      <c r="E50" s="507">
        <v>100</v>
      </c>
      <c r="F50" s="507">
        <v>120</v>
      </c>
      <c r="G50" s="330">
        <f t="shared" si="0"/>
        <v>12000</v>
      </c>
      <c r="H50" s="226"/>
    </row>
    <row r="51" spans="1:8" s="478" customFormat="1" ht="17.100000000000001" customHeight="1">
      <c r="A51" s="13">
        <v>30197331</v>
      </c>
      <c r="B51" s="499" t="s">
        <v>864</v>
      </c>
      <c r="C51" s="486" t="s">
        <v>13</v>
      </c>
      <c r="D51" s="492" t="s">
        <v>25</v>
      </c>
      <c r="E51" s="507">
        <v>4000</v>
      </c>
      <c r="F51" s="507">
        <v>5</v>
      </c>
      <c r="G51" s="330">
        <f t="shared" si="0"/>
        <v>20000</v>
      </c>
      <c r="H51" s="226"/>
    </row>
    <row r="52" spans="1:8" s="478" customFormat="1" ht="17.100000000000001" customHeight="1">
      <c r="A52" s="13" t="s">
        <v>1013</v>
      </c>
      <c r="B52" s="485" t="s">
        <v>1634</v>
      </c>
      <c r="C52" s="486" t="s">
        <v>13</v>
      </c>
      <c r="D52" s="492" t="s">
        <v>25</v>
      </c>
      <c r="E52" s="507">
        <v>500</v>
      </c>
      <c r="F52" s="507">
        <v>10</v>
      </c>
      <c r="G52" s="330">
        <f t="shared" si="0"/>
        <v>5000</v>
      </c>
      <c r="H52" s="226"/>
    </row>
    <row r="53" spans="1:8" s="478" customFormat="1" ht="17.100000000000001" customHeight="1">
      <c r="A53" s="13" t="s">
        <v>1015</v>
      </c>
      <c r="B53" s="485" t="s">
        <v>1635</v>
      </c>
      <c r="C53" s="486" t="s">
        <v>13</v>
      </c>
      <c r="D53" s="492" t="s">
        <v>25</v>
      </c>
      <c r="E53" s="507">
        <v>3000</v>
      </c>
      <c r="F53" s="507">
        <v>10</v>
      </c>
      <c r="G53" s="330">
        <f>E53*F53</f>
        <v>30000</v>
      </c>
      <c r="H53" s="226"/>
    </row>
    <row r="54" spans="1:8" s="478" customFormat="1" ht="17.100000000000001" customHeight="1">
      <c r="A54" s="13">
        <v>30197323</v>
      </c>
      <c r="B54" s="485" t="s">
        <v>1636</v>
      </c>
      <c r="C54" s="486" t="s">
        <v>13</v>
      </c>
      <c r="D54" s="492" t="s">
        <v>25</v>
      </c>
      <c r="E54" s="507">
        <v>15000</v>
      </c>
      <c r="F54" s="507">
        <v>1</v>
      </c>
      <c r="G54" s="330">
        <f>E54*F54</f>
        <v>15000</v>
      </c>
      <c r="H54" s="226"/>
    </row>
    <row r="55" spans="1:8" s="478" customFormat="1" ht="17.100000000000001" customHeight="1">
      <c r="A55" s="13">
        <v>30197112</v>
      </c>
      <c r="B55" s="485" t="s">
        <v>329</v>
      </c>
      <c r="C55" s="486" t="s">
        <v>13</v>
      </c>
      <c r="D55" s="492" t="s">
        <v>54</v>
      </c>
      <c r="E55" s="507">
        <v>170</v>
      </c>
      <c r="F55" s="507">
        <v>150</v>
      </c>
      <c r="G55" s="330">
        <f t="shared" si="0"/>
        <v>25500</v>
      </c>
      <c r="H55" s="226"/>
    </row>
    <row r="56" spans="1:8" s="478" customFormat="1" ht="17.100000000000001" customHeight="1">
      <c r="A56" s="13">
        <v>30197100</v>
      </c>
      <c r="B56" s="485" t="s">
        <v>330</v>
      </c>
      <c r="C56" s="486" t="s">
        <v>13</v>
      </c>
      <c r="D56" s="492" t="s">
        <v>54</v>
      </c>
      <c r="E56" s="507">
        <v>650</v>
      </c>
      <c r="F56" s="507">
        <v>10</v>
      </c>
      <c r="G56" s="330">
        <f t="shared" si="0"/>
        <v>6500</v>
      </c>
      <c r="H56" s="226"/>
    </row>
    <row r="57" spans="1:8" s="478" customFormat="1" ht="17.100000000000001" customHeight="1">
      <c r="A57" s="578">
        <v>30192780</v>
      </c>
      <c r="B57" s="487" t="s">
        <v>877</v>
      </c>
      <c r="C57" s="486" t="s">
        <v>13</v>
      </c>
      <c r="D57" s="492" t="s">
        <v>25</v>
      </c>
      <c r="E57" s="507">
        <v>200</v>
      </c>
      <c r="F57" s="507">
        <v>50</v>
      </c>
      <c r="G57" s="330">
        <f t="shared" si="0"/>
        <v>10000</v>
      </c>
      <c r="H57" s="226"/>
    </row>
    <row r="58" spans="1:8" s="478" customFormat="1" ht="17.100000000000001" customHeight="1">
      <c r="A58" s="578">
        <v>30192111</v>
      </c>
      <c r="B58" s="487" t="s">
        <v>876</v>
      </c>
      <c r="C58" s="486" t="s">
        <v>13</v>
      </c>
      <c r="D58" s="492" t="s">
        <v>25</v>
      </c>
      <c r="E58" s="507">
        <v>700</v>
      </c>
      <c r="F58" s="507">
        <v>2</v>
      </c>
      <c r="G58" s="330">
        <f t="shared" si="0"/>
        <v>1400</v>
      </c>
      <c r="H58" s="226"/>
    </row>
    <row r="59" spans="1:8" s="478" customFormat="1" ht="24.95" customHeight="1">
      <c r="A59" s="579" t="s">
        <v>1018</v>
      </c>
      <c r="B59" s="485" t="s">
        <v>1710</v>
      </c>
      <c r="C59" s="486" t="s">
        <v>13</v>
      </c>
      <c r="D59" s="492" t="s">
        <v>25</v>
      </c>
      <c r="E59" s="507">
        <v>1200</v>
      </c>
      <c r="F59" s="507">
        <v>10</v>
      </c>
      <c r="G59" s="330">
        <f t="shared" si="0"/>
        <v>12000</v>
      </c>
      <c r="H59" s="226"/>
    </row>
    <row r="60" spans="1:8" s="478" customFormat="1" ht="17.100000000000001" customHeight="1">
      <c r="A60" s="579" t="s">
        <v>1020</v>
      </c>
      <c r="B60" s="485" t="s">
        <v>1711</v>
      </c>
      <c r="C60" s="486" t="s">
        <v>13</v>
      </c>
      <c r="D60" s="492" t="s">
        <v>25</v>
      </c>
      <c r="E60" s="507">
        <v>5000</v>
      </c>
      <c r="F60" s="507">
        <v>4</v>
      </c>
      <c r="G60" s="330">
        <f t="shared" si="0"/>
        <v>20000</v>
      </c>
      <c r="H60" s="226"/>
    </row>
    <row r="61" spans="1:8" s="478" customFormat="1" ht="17.100000000000001" customHeight="1">
      <c r="A61" s="13">
        <v>30197621</v>
      </c>
      <c r="B61" s="485" t="s">
        <v>982</v>
      </c>
      <c r="C61" s="486" t="s">
        <v>13</v>
      </c>
      <c r="D61" s="492" t="s">
        <v>51</v>
      </c>
      <c r="E61" s="507">
        <v>2300</v>
      </c>
      <c r="F61" s="507">
        <v>30</v>
      </c>
      <c r="G61" s="330">
        <f t="shared" si="0"/>
        <v>69000</v>
      </c>
      <c r="H61" s="226"/>
    </row>
    <row r="62" spans="1:8" s="478" customFormat="1" ht="17.100000000000001" customHeight="1">
      <c r="A62" s="504" t="s">
        <v>1021</v>
      </c>
      <c r="B62" s="501" t="s">
        <v>1022</v>
      </c>
      <c r="C62" s="486" t="s">
        <v>13</v>
      </c>
      <c r="D62" s="492" t="s">
        <v>51</v>
      </c>
      <c r="E62" s="507">
        <v>3500</v>
      </c>
      <c r="F62" s="507">
        <v>5</v>
      </c>
      <c r="G62" s="330">
        <f t="shared" si="0"/>
        <v>17500</v>
      </c>
      <c r="H62" s="226"/>
    </row>
    <row r="63" spans="1:8" s="478" customFormat="1" ht="17.100000000000001" customHeight="1">
      <c r="A63" s="504">
        <v>30199431</v>
      </c>
      <c r="B63" s="501" t="s">
        <v>1637</v>
      </c>
      <c r="C63" s="486" t="s">
        <v>13</v>
      </c>
      <c r="D63" s="497" t="s">
        <v>54</v>
      </c>
      <c r="E63" s="497">
        <v>600</v>
      </c>
      <c r="F63" s="497">
        <v>100</v>
      </c>
      <c r="G63" s="498">
        <f t="shared" ref="G63" si="3">+F63*E63</f>
        <v>60000</v>
      </c>
      <c r="H63" s="226"/>
    </row>
    <row r="64" spans="1:8" s="478" customFormat="1" ht="17.100000000000001" customHeight="1">
      <c r="A64" s="13">
        <v>30199420</v>
      </c>
      <c r="B64" s="485" t="s">
        <v>1712</v>
      </c>
      <c r="C64" s="486" t="s">
        <v>13</v>
      </c>
      <c r="D64" s="492" t="s">
        <v>25</v>
      </c>
      <c r="E64" s="507">
        <v>1500</v>
      </c>
      <c r="F64" s="507">
        <v>20</v>
      </c>
      <c r="G64" s="330">
        <f t="shared" si="0"/>
        <v>30000</v>
      </c>
      <c r="H64" s="226"/>
    </row>
    <row r="65" spans="1:8" s="478" customFormat="1" ht="24.95" customHeight="1">
      <c r="A65" s="504" t="s">
        <v>1026</v>
      </c>
      <c r="B65" s="501" t="s">
        <v>1027</v>
      </c>
      <c r="C65" s="486" t="s">
        <v>13</v>
      </c>
      <c r="D65" s="492" t="s">
        <v>25</v>
      </c>
      <c r="E65" s="507">
        <v>1200</v>
      </c>
      <c r="F65" s="519">
        <v>12</v>
      </c>
      <c r="G65" s="330">
        <f t="shared" si="0"/>
        <v>14400</v>
      </c>
      <c r="H65" s="226"/>
    </row>
    <row r="66" spans="1:8" s="478" customFormat="1" ht="17.100000000000001" customHeight="1">
      <c r="A66" s="13">
        <v>30192720</v>
      </c>
      <c r="B66" s="485" t="s">
        <v>133</v>
      </c>
      <c r="C66" s="486" t="s">
        <v>13</v>
      </c>
      <c r="D66" s="529" t="s">
        <v>25</v>
      </c>
      <c r="E66" s="507">
        <v>300</v>
      </c>
      <c r="F66" s="519">
        <v>120</v>
      </c>
      <c r="G66" s="330">
        <f t="shared" si="0"/>
        <v>36000</v>
      </c>
      <c r="H66" s="226"/>
    </row>
    <row r="67" spans="1:8" s="478" customFormat="1" ht="17.100000000000001" customHeight="1">
      <c r="A67" s="14">
        <v>30192133</v>
      </c>
      <c r="B67" s="503" t="s">
        <v>1601</v>
      </c>
      <c r="C67" s="486" t="s">
        <v>13</v>
      </c>
      <c r="D67" s="529" t="s">
        <v>25</v>
      </c>
      <c r="E67" s="507">
        <v>500</v>
      </c>
      <c r="F67" s="519">
        <v>10</v>
      </c>
      <c r="G67" s="330">
        <f t="shared" si="0"/>
        <v>5000</v>
      </c>
      <c r="H67" s="226"/>
    </row>
    <row r="68" spans="1:8" s="478" customFormat="1" ht="17.100000000000001" customHeight="1">
      <c r="A68" s="13">
        <v>30192620</v>
      </c>
      <c r="B68" s="485" t="s">
        <v>1585</v>
      </c>
      <c r="C68" s="486" t="s">
        <v>13</v>
      </c>
      <c r="D68" s="493" t="s">
        <v>25</v>
      </c>
      <c r="E68" s="493">
        <v>20000</v>
      </c>
      <c r="F68" s="507">
        <v>1</v>
      </c>
      <c r="G68" s="330">
        <f t="shared" si="0"/>
        <v>20000</v>
      </c>
      <c r="H68" s="226"/>
    </row>
    <row r="69" spans="1:8" s="478" customFormat="1" ht="17.100000000000001" customHeight="1">
      <c r="A69" s="504" t="s">
        <v>1562</v>
      </c>
      <c r="B69" s="501" t="s">
        <v>1638</v>
      </c>
      <c r="C69" s="486" t="s">
        <v>13</v>
      </c>
      <c r="D69" s="492" t="s">
        <v>25</v>
      </c>
      <c r="E69" s="507">
        <v>25000</v>
      </c>
      <c r="F69" s="505">
        <v>10</v>
      </c>
      <c r="G69" s="506">
        <f>E69*F69</f>
        <v>250000</v>
      </c>
      <c r="H69" s="226"/>
    </row>
    <row r="70" spans="1:8" s="478" customFormat="1" ht="17.100000000000001" customHeight="1">
      <c r="A70" s="13" t="s">
        <v>957</v>
      </c>
      <c r="B70" s="485" t="s">
        <v>1713</v>
      </c>
      <c r="C70" s="486" t="s">
        <v>148</v>
      </c>
      <c r="D70" s="493" t="s">
        <v>25</v>
      </c>
      <c r="E70" s="493">
        <v>2000</v>
      </c>
      <c r="F70" s="507">
        <v>100</v>
      </c>
      <c r="G70" s="330">
        <f t="shared" si="0"/>
        <v>200000</v>
      </c>
      <c r="H70" s="226"/>
    </row>
    <row r="71" spans="1:8" s="478" customFormat="1" ht="17.100000000000001" customHeight="1">
      <c r="A71" s="13" t="s">
        <v>958</v>
      </c>
      <c r="B71" s="485" t="s">
        <v>1714</v>
      </c>
      <c r="C71" s="486" t="s">
        <v>148</v>
      </c>
      <c r="D71" s="493" t="s">
        <v>25</v>
      </c>
      <c r="E71" s="567">
        <v>1000</v>
      </c>
      <c r="F71" s="564">
        <v>50.4</v>
      </c>
      <c r="G71" s="330">
        <f t="shared" si="0"/>
        <v>50400</v>
      </c>
      <c r="H71" s="226"/>
    </row>
    <row r="72" spans="1:8" s="478" customFormat="1" ht="17.100000000000001" customHeight="1">
      <c r="A72" s="13">
        <v>30239140</v>
      </c>
      <c r="B72" s="485" t="s">
        <v>1586</v>
      </c>
      <c r="C72" s="486" t="s">
        <v>148</v>
      </c>
      <c r="D72" s="492" t="s">
        <v>25</v>
      </c>
      <c r="E72" s="507">
        <v>250000</v>
      </c>
      <c r="F72" s="507">
        <v>3</v>
      </c>
      <c r="G72" s="330">
        <f t="shared" si="0"/>
        <v>750000</v>
      </c>
      <c r="H72" s="226"/>
    </row>
    <row r="73" spans="1:8" s="478" customFormat="1" ht="17.100000000000001" customHeight="1">
      <c r="A73" s="13">
        <v>30232110</v>
      </c>
      <c r="B73" s="485" t="s">
        <v>118</v>
      </c>
      <c r="C73" s="486" t="s">
        <v>148</v>
      </c>
      <c r="D73" s="492" t="s">
        <v>25</v>
      </c>
      <c r="E73" s="507">
        <v>60000</v>
      </c>
      <c r="F73" s="507">
        <v>6</v>
      </c>
      <c r="G73" s="330">
        <f t="shared" si="0"/>
        <v>360000</v>
      </c>
      <c r="H73" s="226"/>
    </row>
    <row r="74" spans="1:8" s="478" customFormat="1" ht="17.100000000000001" customHeight="1">
      <c r="A74" s="13">
        <v>30211190</v>
      </c>
      <c r="B74" s="485" t="s">
        <v>1765</v>
      </c>
      <c r="C74" s="486" t="s">
        <v>148</v>
      </c>
      <c r="D74" s="492" t="s">
        <v>25</v>
      </c>
      <c r="E74" s="507">
        <v>350000</v>
      </c>
      <c r="F74" s="507">
        <v>10</v>
      </c>
      <c r="G74" s="330">
        <f t="shared" si="0"/>
        <v>3500000</v>
      </c>
      <c r="H74" s="226"/>
    </row>
    <row r="75" spans="1:8" s="478" customFormat="1" ht="17.100000000000001" customHeight="1">
      <c r="A75" s="13">
        <v>30234650</v>
      </c>
      <c r="B75" s="485" t="s">
        <v>1639</v>
      </c>
      <c r="C75" s="486" t="s">
        <v>148</v>
      </c>
      <c r="D75" s="492" t="s">
        <v>25</v>
      </c>
      <c r="E75" s="507">
        <v>5000</v>
      </c>
      <c r="F75" s="507">
        <v>8</v>
      </c>
      <c r="G75" s="330">
        <f t="shared" si="0"/>
        <v>40000</v>
      </c>
      <c r="H75" s="226"/>
    </row>
    <row r="76" spans="1:8" s="478" customFormat="1" ht="17.100000000000001" customHeight="1">
      <c r="A76" s="13">
        <v>30232231</v>
      </c>
      <c r="B76" s="485" t="s">
        <v>1036</v>
      </c>
      <c r="C76" s="486" t="s">
        <v>148</v>
      </c>
      <c r="D76" s="492" t="s">
        <v>25</v>
      </c>
      <c r="E76" s="507">
        <v>18000</v>
      </c>
      <c r="F76" s="507">
        <v>40</v>
      </c>
      <c r="G76" s="330">
        <f t="shared" si="0"/>
        <v>720000</v>
      </c>
      <c r="H76" s="226"/>
    </row>
    <row r="77" spans="1:8" s="478" customFormat="1" ht="24.95" customHeight="1">
      <c r="A77" s="13">
        <v>31221200</v>
      </c>
      <c r="B77" s="485" t="s">
        <v>1247</v>
      </c>
      <c r="C77" s="508" t="s">
        <v>13</v>
      </c>
      <c r="D77" s="545" t="s">
        <v>25</v>
      </c>
      <c r="E77" s="493">
        <v>350</v>
      </c>
      <c r="F77" s="493">
        <v>20</v>
      </c>
      <c r="G77" s="330">
        <f t="shared" si="0"/>
        <v>7000</v>
      </c>
      <c r="H77" s="226"/>
    </row>
    <row r="78" spans="1:8" s="478" customFormat="1" ht="17.100000000000001" customHeight="1">
      <c r="A78" s="13">
        <v>31221241</v>
      </c>
      <c r="B78" s="485" t="s">
        <v>945</v>
      </c>
      <c r="C78" s="508" t="s">
        <v>13</v>
      </c>
      <c r="D78" s="545" t="s">
        <v>25</v>
      </c>
      <c r="E78" s="507">
        <v>20</v>
      </c>
      <c r="F78" s="507">
        <v>2000</v>
      </c>
      <c r="G78" s="330">
        <f t="shared" si="0"/>
        <v>40000</v>
      </c>
      <c r="H78" s="226"/>
    </row>
    <row r="79" spans="1:8" s="478" customFormat="1" ht="17.100000000000001" customHeight="1">
      <c r="A79" s="13">
        <v>31221242</v>
      </c>
      <c r="B79" s="485" t="s">
        <v>946</v>
      </c>
      <c r="C79" s="508" t="s">
        <v>13</v>
      </c>
      <c r="D79" s="605" t="s">
        <v>25</v>
      </c>
      <c r="E79" s="507">
        <v>10</v>
      </c>
      <c r="F79" s="605">
        <v>200</v>
      </c>
      <c r="G79" s="330">
        <f t="shared" si="0"/>
        <v>2000</v>
      </c>
      <c r="H79" s="226"/>
    </row>
    <row r="80" spans="1:8" s="478" customFormat="1" ht="17.100000000000001" customHeight="1">
      <c r="A80" s="13" t="s">
        <v>924</v>
      </c>
      <c r="B80" s="485" t="s">
        <v>947</v>
      </c>
      <c r="C80" s="508" t="s">
        <v>13</v>
      </c>
      <c r="D80" s="493" t="s">
        <v>25</v>
      </c>
      <c r="E80" s="576">
        <v>10000</v>
      </c>
      <c r="F80" s="507">
        <v>4</v>
      </c>
      <c r="G80" s="330">
        <f t="shared" si="0"/>
        <v>40000</v>
      </c>
      <c r="H80" s="226"/>
    </row>
    <row r="81" spans="1:8" s="478" customFormat="1" ht="17.100000000000001" customHeight="1">
      <c r="A81" s="13" t="s">
        <v>925</v>
      </c>
      <c r="B81" s="485" t="s">
        <v>927</v>
      </c>
      <c r="C81" s="508" t="s">
        <v>13</v>
      </c>
      <c r="D81" s="493" t="s">
        <v>25</v>
      </c>
      <c r="E81" s="576">
        <v>15000</v>
      </c>
      <c r="F81" s="507">
        <v>4</v>
      </c>
      <c r="G81" s="330">
        <f t="shared" si="0"/>
        <v>60000</v>
      </c>
      <c r="H81" s="226"/>
    </row>
    <row r="82" spans="1:8" s="478" customFormat="1" ht="17.100000000000001" customHeight="1">
      <c r="A82" s="13" t="s">
        <v>948</v>
      </c>
      <c r="B82" s="485" t="s">
        <v>949</v>
      </c>
      <c r="C82" s="508" t="s">
        <v>13</v>
      </c>
      <c r="D82" s="493" t="s">
        <v>25</v>
      </c>
      <c r="E82" s="576">
        <v>900</v>
      </c>
      <c r="F82" s="507">
        <v>10</v>
      </c>
      <c r="G82" s="330">
        <f t="shared" si="0"/>
        <v>9000</v>
      </c>
      <c r="H82" s="226"/>
    </row>
    <row r="83" spans="1:8" s="478" customFormat="1" ht="17.100000000000001" customHeight="1">
      <c r="A83" s="13" t="s">
        <v>950</v>
      </c>
      <c r="B83" s="485" t="s">
        <v>951</v>
      </c>
      <c r="C83" s="508" t="s">
        <v>13</v>
      </c>
      <c r="D83" s="493" t="s">
        <v>25</v>
      </c>
      <c r="E83" s="580">
        <v>1200</v>
      </c>
      <c r="F83" s="581">
        <v>10</v>
      </c>
      <c r="G83" s="330">
        <f t="shared" ref="G83:G146" si="4">E83*F83</f>
        <v>12000</v>
      </c>
      <c r="H83" s="226"/>
    </row>
    <row r="84" spans="1:8" s="478" customFormat="1" ht="17.100000000000001" customHeight="1">
      <c r="A84" s="13" t="s">
        <v>952</v>
      </c>
      <c r="B84" s="485" t="s">
        <v>953</v>
      </c>
      <c r="C84" s="508" t="s">
        <v>13</v>
      </c>
      <c r="D84" s="493" t="s">
        <v>25</v>
      </c>
      <c r="E84" s="507">
        <v>1400</v>
      </c>
      <c r="F84" s="507">
        <v>10</v>
      </c>
      <c r="G84" s="330">
        <f t="shared" si="4"/>
        <v>14000</v>
      </c>
      <c r="H84" s="226"/>
    </row>
    <row r="85" spans="1:8" s="478" customFormat="1" ht="17.100000000000001" customHeight="1">
      <c r="A85" s="13" t="s">
        <v>1037</v>
      </c>
      <c r="B85" s="485" t="s">
        <v>1038</v>
      </c>
      <c r="C85" s="508" t="s">
        <v>13</v>
      </c>
      <c r="D85" s="493" t="s">
        <v>25</v>
      </c>
      <c r="E85" s="493">
        <v>3000</v>
      </c>
      <c r="F85" s="493">
        <v>2</v>
      </c>
      <c r="G85" s="330">
        <f t="shared" si="4"/>
        <v>6000</v>
      </c>
      <c r="H85" s="226"/>
    </row>
    <row r="86" spans="1:8" s="478" customFormat="1" ht="17.100000000000001" customHeight="1">
      <c r="A86" s="13" t="s">
        <v>1039</v>
      </c>
      <c r="B86" s="485" t="s">
        <v>1363</v>
      </c>
      <c r="C86" s="508" t="s">
        <v>13</v>
      </c>
      <c r="D86" s="493" t="s">
        <v>25</v>
      </c>
      <c r="E86" s="493">
        <v>6000</v>
      </c>
      <c r="F86" s="493">
        <v>2</v>
      </c>
      <c r="G86" s="330">
        <f t="shared" si="4"/>
        <v>12000</v>
      </c>
      <c r="H86" s="226"/>
    </row>
    <row r="87" spans="1:8" s="478" customFormat="1" ht="17.100000000000001" customHeight="1">
      <c r="A87" s="13" t="s">
        <v>1040</v>
      </c>
      <c r="B87" s="485" t="s">
        <v>919</v>
      </c>
      <c r="C87" s="508" t="s">
        <v>13</v>
      </c>
      <c r="D87" s="493" t="s">
        <v>25</v>
      </c>
      <c r="E87" s="507">
        <v>60</v>
      </c>
      <c r="F87" s="507">
        <v>500</v>
      </c>
      <c r="G87" s="330">
        <f t="shared" si="4"/>
        <v>30000</v>
      </c>
      <c r="H87" s="226"/>
    </row>
    <row r="88" spans="1:8" s="478" customFormat="1" ht="17.100000000000001" customHeight="1">
      <c r="A88" s="13" t="s">
        <v>1041</v>
      </c>
      <c r="B88" s="485" t="s">
        <v>1042</v>
      </c>
      <c r="C88" s="508" t="s">
        <v>13</v>
      </c>
      <c r="D88" s="492" t="s">
        <v>25</v>
      </c>
      <c r="E88" s="507">
        <v>10</v>
      </c>
      <c r="F88" s="507">
        <v>1000</v>
      </c>
      <c r="G88" s="330">
        <f>E88*F88</f>
        <v>10000</v>
      </c>
      <c r="H88" s="226"/>
    </row>
    <row r="89" spans="1:8" s="478" customFormat="1" ht="17.100000000000001" customHeight="1">
      <c r="A89" s="514" t="s">
        <v>1043</v>
      </c>
      <c r="B89" s="485" t="s">
        <v>1044</v>
      </c>
      <c r="C89" s="508" t="s">
        <v>13</v>
      </c>
      <c r="D89" s="493" t="s">
        <v>25</v>
      </c>
      <c r="E89" s="493">
        <v>700</v>
      </c>
      <c r="F89" s="493">
        <v>50</v>
      </c>
      <c r="G89" s="330">
        <f>E89*F89</f>
        <v>35000</v>
      </c>
      <c r="H89" s="226"/>
    </row>
    <row r="90" spans="1:8" s="478" customFormat="1" ht="17.100000000000001" customHeight="1">
      <c r="A90" s="13">
        <v>31331270</v>
      </c>
      <c r="B90" s="485" t="s">
        <v>1045</v>
      </c>
      <c r="C90" s="508" t="s">
        <v>13</v>
      </c>
      <c r="D90" s="582" t="s">
        <v>91</v>
      </c>
      <c r="E90" s="583">
        <v>200</v>
      </c>
      <c r="F90" s="583">
        <v>200</v>
      </c>
      <c r="G90" s="330">
        <f t="shared" si="4"/>
        <v>40000</v>
      </c>
      <c r="H90" s="226"/>
    </row>
    <row r="91" spans="1:8" s="478" customFormat="1" ht="17.100000000000001" customHeight="1">
      <c r="A91" s="13">
        <v>31331280</v>
      </c>
      <c r="B91" s="509" t="s">
        <v>1046</v>
      </c>
      <c r="C91" s="508" t="s">
        <v>13</v>
      </c>
      <c r="D91" s="492" t="s">
        <v>91</v>
      </c>
      <c r="E91" s="507">
        <v>250</v>
      </c>
      <c r="F91" s="507">
        <v>200</v>
      </c>
      <c r="G91" s="330">
        <f t="shared" si="4"/>
        <v>50000</v>
      </c>
      <c r="H91" s="226"/>
    </row>
    <row r="92" spans="1:8" s="478" customFormat="1" ht="17.100000000000001" customHeight="1">
      <c r="A92" s="504">
        <v>31321190</v>
      </c>
      <c r="B92" s="509" t="s">
        <v>1047</v>
      </c>
      <c r="C92" s="508" t="s">
        <v>13</v>
      </c>
      <c r="D92" s="492" t="s">
        <v>91</v>
      </c>
      <c r="E92" s="507">
        <v>400</v>
      </c>
      <c r="F92" s="507">
        <v>100</v>
      </c>
      <c r="G92" s="330">
        <f t="shared" si="4"/>
        <v>40000</v>
      </c>
      <c r="H92" s="226"/>
    </row>
    <row r="93" spans="1:8" s="478" customFormat="1" ht="17.100000000000001" customHeight="1">
      <c r="A93" s="504" t="s">
        <v>1048</v>
      </c>
      <c r="B93" s="509" t="s">
        <v>1049</v>
      </c>
      <c r="C93" s="508" t="s">
        <v>13</v>
      </c>
      <c r="D93" s="492" t="s">
        <v>91</v>
      </c>
      <c r="E93" s="507">
        <v>700</v>
      </c>
      <c r="F93" s="507">
        <v>100</v>
      </c>
      <c r="G93" s="330">
        <f t="shared" si="4"/>
        <v>70000</v>
      </c>
      <c r="H93" s="226"/>
    </row>
    <row r="94" spans="1:8" s="478" customFormat="1" ht="17.100000000000001" customHeight="1">
      <c r="A94" s="13" t="s">
        <v>870</v>
      </c>
      <c r="B94" s="485" t="s">
        <v>954</v>
      </c>
      <c r="C94" s="508" t="s">
        <v>13</v>
      </c>
      <c r="D94" s="492" t="s">
        <v>25</v>
      </c>
      <c r="E94" s="507">
        <v>1200</v>
      </c>
      <c r="F94" s="492">
        <v>4</v>
      </c>
      <c r="G94" s="330">
        <f t="shared" si="4"/>
        <v>4800</v>
      </c>
      <c r="H94" s="226"/>
    </row>
    <row r="95" spans="1:8" s="478" customFormat="1" ht="17.100000000000001" customHeight="1">
      <c r="A95" s="13" t="s">
        <v>921</v>
      </c>
      <c r="B95" s="485" t="s">
        <v>955</v>
      </c>
      <c r="C95" s="508" t="s">
        <v>13</v>
      </c>
      <c r="D95" s="492" t="s">
        <v>25</v>
      </c>
      <c r="E95" s="507">
        <v>350</v>
      </c>
      <c r="F95" s="507">
        <v>30</v>
      </c>
      <c r="G95" s="330">
        <f t="shared" si="4"/>
        <v>10500</v>
      </c>
      <c r="H95" s="226"/>
    </row>
    <row r="96" spans="1:8" s="478" customFormat="1" ht="17.100000000000001" customHeight="1">
      <c r="A96" s="13">
        <v>31441000</v>
      </c>
      <c r="B96" s="485" t="s">
        <v>920</v>
      </c>
      <c r="C96" s="508" t="s">
        <v>13</v>
      </c>
      <c r="D96" s="492" t="s">
        <v>25</v>
      </c>
      <c r="E96" s="507">
        <v>150</v>
      </c>
      <c r="F96" s="507">
        <v>250</v>
      </c>
      <c r="G96" s="330">
        <f t="shared" si="4"/>
        <v>37500</v>
      </c>
      <c r="H96" s="226"/>
    </row>
    <row r="97" spans="1:8" s="478" customFormat="1" ht="17.100000000000001" customHeight="1">
      <c r="A97" s="13">
        <v>31442000</v>
      </c>
      <c r="B97" s="485" t="s">
        <v>871</v>
      </c>
      <c r="C97" s="508" t="s">
        <v>13</v>
      </c>
      <c r="D97" s="492" t="s">
        <v>25</v>
      </c>
      <c r="E97" s="507">
        <v>150</v>
      </c>
      <c r="F97" s="507">
        <v>300</v>
      </c>
      <c r="G97" s="330">
        <f t="shared" si="4"/>
        <v>45000</v>
      </c>
      <c r="H97" s="226"/>
    </row>
    <row r="98" spans="1:8" s="478" customFormat="1" ht="25.5">
      <c r="A98" s="13" t="s">
        <v>244</v>
      </c>
      <c r="B98" s="503" t="s">
        <v>1050</v>
      </c>
      <c r="C98" s="508" t="s">
        <v>13</v>
      </c>
      <c r="D98" s="492" t="s">
        <v>25</v>
      </c>
      <c r="E98" s="507">
        <v>1800</v>
      </c>
      <c r="F98" s="507">
        <v>20</v>
      </c>
      <c r="G98" s="330">
        <f t="shared" si="4"/>
        <v>36000</v>
      </c>
      <c r="H98" s="226"/>
    </row>
    <row r="99" spans="1:8" s="478" customFormat="1" ht="24.95" customHeight="1">
      <c r="A99" s="13" t="s">
        <v>243</v>
      </c>
      <c r="B99" s="503" t="s">
        <v>1715</v>
      </c>
      <c r="C99" s="508" t="s">
        <v>13</v>
      </c>
      <c r="D99" s="492" t="s">
        <v>25</v>
      </c>
      <c r="E99" s="507">
        <v>5000</v>
      </c>
      <c r="F99" s="519">
        <v>20</v>
      </c>
      <c r="G99" s="330">
        <f t="shared" si="4"/>
        <v>100000</v>
      </c>
      <c r="H99" s="226"/>
    </row>
    <row r="100" spans="1:8" s="478" customFormat="1" ht="16.5">
      <c r="A100" s="14">
        <v>31512320</v>
      </c>
      <c r="B100" s="503" t="s">
        <v>956</v>
      </c>
      <c r="C100" s="486" t="s">
        <v>148</v>
      </c>
      <c r="D100" s="529" t="s">
        <v>25</v>
      </c>
      <c r="E100" s="507">
        <v>35000</v>
      </c>
      <c r="F100" s="519">
        <v>2</v>
      </c>
      <c r="G100" s="330">
        <f t="shared" si="4"/>
        <v>70000</v>
      </c>
      <c r="H100" s="226"/>
    </row>
    <row r="101" spans="1:8" s="478" customFormat="1" ht="16.5">
      <c r="A101" s="500">
        <v>31512420</v>
      </c>
      <c r="B101" s="500" t="s">
        <v>1640</v>
      </c>
      <c r="C101" s="510" t="s">
        <v>148</v>
      </c>
      <c r="D101" s="510" t="s">
        <v>1376</v>
      </c>
      <c r="E101" s="510">
        <v>54000</v>
      </c>
      <c r="F101" s="510" t="s">
        <v>1524</v>
      </c>
      <c r="G101" s="498">
        <f t="shared" ref="G101" si="5">+F101*E101</f>
        <v>54000</v>
      </c>
      <c r="H101" s="226"/>
    </row>
    <row r="102" spans="1:8" s="478" customFormat="1" ht="24.95" customHeight="1">
      <c r="A102" s="13" t="s">
        <v>888</v>
      </c>
      <c r="B102" s="485" t="s">
        <v>960</v>
      </c>
      <c r="C102" s="486" t="s">
        <v>148</v>
      </c>
      <c r="D102" s="492" t="s">
        <v>25</v>
      </c>
      <c r="E102" s="507">
        <v>7500</v>
      </c>
      <c r="F102" s="507">
        <v>50</v>
      </c>
      <c r="G102" s="330">
        <f t="shared" si="4"/>
        <v>375000</v>
      </c>
      <c r="H102" s="226"/>
    </row>
    <row r="103" spans="1:8" s="478" customFormat="1" ht="24.95" customHeight="1">
      <c r="A103" s="13" t="s">
        <v>890</v>
      </c>
      <c r="B103" s="485" t="s">
        <v>922</v>
      </c>
      <c r="C103" s="486" t="s">
        <v>148</v>
      </c>
      <c r="D103" s="492" t="s">
        <v>25</v>
      </c>
      <c r="E103" s="507">
        <v>2700</v>
      </c>
      <c r="F103" s="507">
        <v>50</v>
      </c>
      <c r="G103" s="330">
        <f t="shared" si="4"/>
        <v>135000</v>
      </c>
      <c r="H103" s="226"/>
    </row>
    <row r="104" spans="1:8" s="478" customFormat="1" ht="24.95" customHeight="1">
      <c r="A104" s="13" t="s">
        <v>891</v>
      </c>
      <c r="B104" s="485" t="s">
        <v>923</v>
      </c>
      <c r="C104" s="486" t="s">
        <v>148</v>
      </c>
      <c r="D104" s="492" t="s">
        <v>25</v>
      </c>
      <c r="E104" s="507">
        <v>2450</v>
      </c>
      <c r="F104" s="507">
        <v>50</v>
      </c>
      <c r="G104" s="330">
        <f t="shared" si="4"/>
        <v>122500</v>
      </c>
      <c r="H104" s="226"/>
    </row>
    <row r="105" spans="1:8" s="478" customFormat="1" ht="24.95" customHeight="1">
      <c r="A105" s="13" t="s">
        <v>1052</v>
      </c>
      <c r="B105" s="485" t="s">
        <v>1053</v>
      </c>
      <c r="C105" s="486" t="s">
        <v>148</v>
      </c>
      <c r="D105" s="492" t="s">
        <v>25</v>
      </c>
      <c r="E105" s="507">
        <v>2700</v>
      </c>
      <c r="F105" s="507">
        <v>20</v>
      </c>
      <c r="G105" s="330">
        <f t="shared" si="4"/>
        <v>54000</v>
      </c>
      <c r="H105" s="226"/>
    </row>
    <row r="106" spans="1:8" s="478" customFormat="1" ht="17.100000000000001" customHeight="1">
      <c r="A106" s="14">
        <v>31521560</v>
      </c>
      <c r="B106" s="485" t="s">
        <v>878</v>
      </c>
      <c r="C106" s="486" t="s">
        <v>148</v>
      </c>
      <c r="D106" s="492" t="s">
        <v>25</v>
      </c>
      <c r="E106" s="493">
        <v>27000</v>
      </c>
      <c r="F106" s="493">
        <v>7</v>
      </c>
      <c r="G106" s="330">
        <f t="shared" si="4"/>
        <v>189000</v>
      </c>
      <c r="H106" s="226"/>
    </row>
    <row r="107" spans="1:8" s="478" customFormat="1" ht="17.100000000000001" customHeight="1">
      <c r="A107" s="14" t="s">
        <v>250</v>
      </c>
      <c r="B107" s="485" t="s">
        <v>892</v>
      </c>
      <c r="C107" s="486" t="s">
        <v>148</v>
      </c>
      <c r="D107" s="492" t="s">
        <v>25</v>
      </c>
      <c r="E107" s="507">
        <v>850</v>
      </c>
      <c r="F107" s="507">
        <v>200</v>
      </c>
      <c r="G107" s="330">
        <f t="shared" si="4"/>
        <v>170000</v>
      </c>
      <c r="H107" s="226"/>
    </row>
    <row r="108" spans="1:8" s="478" customFormat="1" ht="17.100000000000001" customHeight="1">
      <c r="A108" s="14" t="s">
        <v>70</v>
      </c>
      <c r="B108" s="485" t="s">
        <v>961</v>
      </c>
      <c r="C108" s="486" t="s">
        <v>148</v>
      </c>
      <c r="D108" s="492" t="s">
        <v>25</v>
      </c>
      <c r="E108" s="507">
        <v>2200</v>
      </c>
      <c r="F108" s="605">
        <v>260</v>
      </c>
      <c r="G108" s="330">
        <f t="shared" si="4"/>
        <v>572000</v>
      </c>
      <c r="H108" s="226"/>
    </row>
    <row r="109" spans="1:8" s="478" customFormat="1" ht="25.5">
      <c r="A109" s="13">
        <v>31588300</v>
      </c>
      <c r="B109" s="485" t="s">
        <v>1248</v>
      </c>
      <c r="C109" s="486" t="s">
        <v>148</v>
      </c>
      <c r="D109" s="545" t="s">
        <v>25</v>
      </c>
      <c r="E109" s="507">
        <v>800</v>
      </c>
      <c r="F109" s="507">
        <v>20</v>
      </c>
      <c r="G109" s="330">
        <f t="shared" si="4"/>
        <v>16000</v>
      </c>
      <c r="H109" s="226"/>
    </row>
    <row r="110" spans="1:8" s="478" customFormat="1" ht="17.100000000000001" customHeight="1">
      <c r="A110" s="13">
        <v>31685000</v>
      </c>
      <c r="B110" s="485" t="s">
        <v>1641</v>
      </c>
      <c r="C110" s="486" t="s">
        <v>13</v>
      </c>
      <c r="D110" s="545" t="s">
        <v>25</v>
      </c>
      <c r="E110" s="507">
        <v>2500</v>
      </c>
      <c r="F110" s="507">
        <v>20</v>
      </c>
      <c r="G110" s="330">
        <f t="shared" si="4"/>
        <v>50000</v>
      </c>
      <c r="H110" s="226"/>
    </row>
    <row r="111" spans="1:8" s="478" customFormat="1" ht="17.100000000000001" customHeight="1">
      <c r="A111" s="514" t="s">
        <v>1055</v>
      </c>
      <c r="B111" s="485" t="s">
        <v>1056</v>
      </c>
      <c r="C111" s="486" t="s">
        <v>13</v>
      </c>
      <c r="D111" s="492" t="s">
        <v>25</v>
      </c>
      <c r="E111" s="507">
        <v>70000</v>
      </c>
      <c r="F111" s="507">
        <v>1</v>
      </c>
      <c r="G111" s="330">
        <f t="shared" si="4"/>
        <v>70000</v>
      </c>
      <c r="H111" s="226"/>
    </row>
    <row r="112" spans="1:8" s="478" customFormat="1" ht="17.100000000000001" customHeight="1">
      <c r="A112" s="504" t="s">
        <v>1587</v>
      </c>
      <c r="B112" s="501" t="s">
        <v>1588</v>
      </c>
      <c r="C112" s="486" t="s">
        <v>148</v>
      </c>
      <c r="D112" s="492" t="s">
        <v>25</v>
      </c>
      <c r="E112" s="507">
        <v>750000</v>
      </c>
      <c r="F112" s="507">
        <v>1</v>
      </c>
      <c r="G112" s="330">
        <f t="shared" si="4"/>
        <v>750000</v>
      </c>
      <c r="H112" s="226"/>
    </row>
    <row r="113" spans="1:8" s="478" customFormat="1" ht="17.100000000000001" customHeight="1">
      <c r="A113" s="514" t="s">
        <v>1589</v>
      </c>
      <c r="B113" s="511" t="s">
        <v>1590</v>
      </c>
      <c r="C113" s="486" t="s">
        <v>148</v>
      </c>
      <c r="D113" s="492" t="s">
        <v>25</v>
      </c>
      <c r="E113" s="507">
        <v>1000000</v>
      </c>
      <c r="F113" s="507">
        <v>1</v>
      </c>
      <c r="G113" s="330">
        <f t="shared" si="4"/>
        <v>1000000</v>
      </c>
      <c r="H113" s="226"/>
    </row>
    <row r="114" spans="1:8" s="478" customFormat="1" ht="17.100000000000001" customHeight="1">
      <c r="A114" s="13">
        <v>32231220</v>
      </c>
      <c r="B114" s="485" t="s">
        <v>897</v>
      </c>
      <c r="C114" s="486" t="s">
        <v>148</v>
      </c>
      <c r="D114" s="493" t="s">
        <v>42</v>
      </c>
      <c r="E114" s="493">
        <v>6000000</v>
      </c>
      <c r="F114" s="493">
        <v>1</v>
      </c>
      <c r="G114" s="330">
        <f>E114*F114</f>
        <v>6000000</v>
      </c>
      <c r="H114" s="226"/>
    </row>
    <row r="115" spans="1:8" s="478" customFormat="1" ht="25.5">
      <c r="A115" s="514" t="s">
        <v>1066</v>
      </c>
      <c r="B115" s="485" t="s">
        <v>1067</v>
      </c>
      <c r="C115" s="486" t="s">
        <v>148</v>
      </c>
      <c r="D115" s="492" t="s">
        <v>25</v>
      </c>
      <c r="E115" s="507">
        <v>40000</v>
      </c>
      <c r="F115" s="507">
        <v>6</v>
      </c>
      <c r="G115" s="330">
        <f>E115*F115</f>
        <v>240000</v>
      </c>
      <c r="H115" s="226"/>
    </row>
    <row r="116" spans="1:8" s="478" customFormat="1" ht="17.100000000000001" customHeight="1">
      <c r="A116" s="13">
        <v>32420000</v>
      </c>
      <c r="B116" s="485" t="s">
        <v>1072</v>
      </c>
      <c r="C116" s="486" t="s">
        <v>13</v>
      </c>
      <c r="D116" s="492" t="s">
        <v>25</v>
      </c>
      <c r="E116" s="507">
        <v>30000</v>
      </c>
      <c r="F116" s="507">
        <v>3</v>
      </c>
      <c r="G116" s="330">
        <f t="shared" si="4"/>
        <v>90000</v>
      </c>
      <c r="H116" s="226"/>
    </row>
    <row r="117" spans="1:8" s="478" customFormat="1" ht="17.100000000000001" customHeight="1">
      <c r="A117" s="13" t="s">
        <v>1073</v>
      </c>
      <c r="B117" s="485" t="s">
        <v>1074</v>
      </c>
      <c r="C117" s="486" t="s">
        <v>13</v>
      </c>
      <c r="D117" s="493" t="s">
        <v>91</v>
      </c>
      <c r="E117" s="493">
        <v>200</v>
      </c>
      <c r="F117" s="493">
        <v>300</v>
      </c>
      <c r="G117" s="330">
        <f t="shared" si="4"/>
        <v>60000</v>
      </c>
      <c r="H117" s="226"/>
    </row>
    <row r="118" spans="1:8" s="478" customFormat="1" ht="17.100000000000001" customHeight="1">
      <c r="A118" s="13" t="s">
        <v>1075</v>
      </c>
      <c r="B118" s="485" t="s">
        <v>889</v>
      </c>
      <c r="C118" s="486" t="s">
        <v>13</v>
      </c>
      <c r="D118" s="493" t="s">
        <v>91</v>
      </c>
      <c r="E118" s="493">
        <v>210</v>
      </c>
      <c r="F118" s="507">
        <v>610</v>
      </c>
      <c r="G118" s="330">
        <f t="shared" si="4"/>
        <v>128100</v>
      </c>
      <c r="H118" s="226"/>
    </row>
    <row r="119" spans="1:8" s="478" customFormat="1" ht="17.100000000000001" customHeight="1">
      <c r="A119" s="13" t="s">
        <v>1381</v>
      </c>
      <c r="B119" s="485" t="s">
        <v>1741</v>
      </c>
      <c r="C119" s="486" t="s">
        <v>13</v>
      </c>
      <c r="D119" s="492" t="s">
        <v>1376</v>
      </c>
      <c r="E119" s="493">
        <v>11000</v>
      </c>
      <c r="F119" s="492">
        <v>20</v>
      </c>
      <c r="G119" s="330">
        <f t="shared" si="4"/>
        <v>220000</v>
      </c>
      <c r="H119" s="226"/>
    </row>
    <row r="120" spans="1:8" s="478" customFormat="1" ht="17.100000000000001" customHeight="1">
      <c r="A120" s="512">
        <v>32551160</v>
      </c>
      <c r="B120" s="501" t="s">
        <v>1625</v>
      </c>
      <c r="C120" s="486" t="s">
        <v>13</v>
      </c>
      <c r="D120" s="493" t="s">
        <v>25</v>
      </c>
      <c r="E120" s="493">
        <v>15000</v>
      </c>
      <c r="F120" s="493">
        <v>10</v>
      </c>
      <c r="G120" s="330">
        <f t="shared" si="4"/>
        <v>150000</v>
      </c>
      <c r="H120" s="226"/>
    </row>
    <row r="121" spans="1:8" s="478" customFormat="1" ht="17.100000000000001" customHeight="1">
      <c r="A121" s="14">
        <v>33691176</v>
      </c>
      <c r="B121" s="485" t="s">
        <v>931</v>
      </c>
      <c r="C121" s="486" t="s">
        <v>13</v>
      </c>
      <c r="D121" s="493" t="s">
        <v>25</v>
      </c>
      <c r="E121" s="507">
        <v>250000</v>
      </c>
      <c r="F121" s="545">
        <v>1</v>
      </c>
      <c r="G121" s="330">
        <f t="shared" si="4"/>
        <v>250000</v>
      </c>
      <c r="H121" s="226"/>
    </row>
    <row r="122" spans="1:8" s="478" customFormat="1" ht="17.100000000000001" customHeight="1">
      <c r="A122" s="584" t="s">
        <v>1080</v>
      </c>
      <c r="B122" s="485" t="s">
        <v>1081</v>
      </c>
      <c r="C122" s="486" t="s">
        <v>13</v>
      </c>
      <c r="D122" s="492" t="s">
        <v>58</v>
      </c>
      <c r="E122" s="507">
        <v>12000</v>
      </c>
      <c r="F122" s="533">
        <v>10</v>
      </c>
      <c r="G122" s="330">
        <f t="shared" si="4"/>
        <v>120000</v>
      </c>
      <c r="H122" s="226"/>
    </row>
    <row r="123" spans="1:8" s="478" customFormat="1" ht="17.100000000000001" customHeight="1">
      <c r="A123" s="494">
        <v>24441100</v>
      </c>
      <c r="B123" s="500" t="s">
        <v>1642</v>
      </c>
      <c r="C123" s="496" t="s">
        <v>13</v>
      </c>
      <c r="D123" s="513" t="s">
        <v>51</v>
      </c>
      <c r="E123" s="507">
        <v>100000</v>
      </c>
      <c r="F123" s="513">
        <v>1</v>
      </c>
      <c r="G123" s="498">
        <f t="shared" ref="G123" si="6">+F123*E123</f>
        <v>100000</v>
      </c>
      <c r="H123" s="226"/>
    </row>
    <row r="124" spans="1:8" s="478" customFormat="1" ht="17.100000000000001" customHeight="1">
      <c r="A124" s="514">
        <v>33761400</v>
      </c>
      <c r="B124" s="485" t="s">
        <v>343</v>
      </c>
      <c r="C124" s="486" t="s">
        <v>13</v>
      </c>
      <c r="D124" s="493" t="s">
        <v>54</v>
      </c>
      <c r="E124" s="507">
        <v>250</v>
      </c>
      <c r="F124" s="507">
        <v>300</v>
      </c>
      <c r="G124" s="330">
        <f t="shared" si="4"/>
        <v>75000</v>
      </c>
      <c r="H124" s="226"/>
    </row>
    <row r="125" spans="1:8" s="478" customFormat="1" ht="17.100000000000001" customHeight="1">
      <c r="A125" s="514" t="s">
        <v>1083</v>
      </c>
      <c r="B125" s="485" t="s">
        <v>1643</v>
      </c>
      <c r="C125" s="486" t="s">
        <v>13</v>
      </c>
      <c r="D125" s="493" t="s">
        <v>25</v>
      </c>
      <c r="E125" s="507">
        <v>700</v>
      </c>
      <c r="F125" s="545">
        <v>300</v>
      </c>
      <c r="G125" s="330">
        <f t="shared" si="4"/>
        <v>210000</v>
      </c>
      <c r="H125" s="226"/>
    </row>
    <row r="126" spans="1:8" s="478" customFormat="1" ht="17.100000000000001" customHeight="1">
      <c r="A126" s="13">
        <v>33761000</v>
      </c>
      <c r="B126" s="485" t="s">
        <v>82</v>
      </c>
      <c r="C126" s="486" t="s">
        <v>13</v>
      </c>
      <c r="D126" s="492" t="s">
        <v>25</v>
      </c>
      <c r="E126" s="507">
        <v>150</v>
      </c>
      <c r="F126" s="507">
        <v>1500</v>
      </c>
      <c r="G126" s="330">
        <f t="shared" si="4"/>
        <v>225000</v>
      </c>
      <c r="H126" s="226"/>
    </row>
    <row r="127" spans="1:8" s="478" customFormat="1" ht="17.100000000000001" customHeight="1">
      <c r="A127" s="13">
        <v>34921140</v>
      </c>
      <c r="B127" s="485" t="s">
        <v>344</v>
      </c>
      <c r="C127" s="486" t="s">
        <v>13</v>
      </c>
      <c r="D127" s="492" t="s">
        <v>18</v>
      </c>
      <c r="E127" s="507">
        <v>1000000</v>
      </c>
      <c r="F127" s="507">
        <v>1</v>
      </c>
      <c r="G127" s="330">
        <f t="shared" si="4"/>
        <v>1000000</v>
      </c>
      <c r="H127" s="226"/>
    </row>
    <row r="128" spans="1:8" s="478" customFormat="1" ht="17.100000000000001" customHeight="1">
      <c r="A128" s="13" t="s">
        <v>1086</v>
      </c>
      <c r="B128" s="485" t="s">
        <v>1227</v>
      </c>
      <c r="C128" s="486" t="s">
        <v>13</v>
      </c>
      <c r="D128" s="492" t="s">
        <v>25</v>
      </c>
      <c r="E128" s="507">
        <v>115000</v>
      </c>
      <c r="F128" s="507">
        <v>1</v>
      </c>
      <c r="G128" s="330">
        <f t="shared" si="4"/>
        <v>115000</v>
      </c>
      <c r="H128" s="226"/>
    </row>
    <row r="129" spans="1:8" s="478" customFormat="1" ht="17.100000000000001" customHeight="1">
      <c r="A129" s="13" t="s">
        <v>1087</v>
      </c>
      <c r="B129" s="485" t="s">
        <v>1228</v>
      </c>
      <c r="C129" s="486" t="s">
        <v>13</v>
      </c>
      <c r="D129" s="492" t="s">
        <v>25</v>
      </c>
      <c r="E129" s="507">
        <v>90000</v>
      </c>
      <c r="F129" s="507">
        <v>2</v>
      </c>
      <c r="G129" s="330">
        <f t="shared" si="4"/>
        <v>180000</v>
      </c>
      <c r="H129" s="226"/>
    </row>
    <row r="130" spans="1:8" s="478" customFormat="1" ht="17.100000000000001" customHeight="1">
      <c r="A130" s="514" t="s">
        <v>1088</v>
      </c>
      <c r="B130" s="485" t="s">
        <v>1089</v>
      </c>
      <c r="C130" s="486" t="s">
        <v>148</v>
      </c>
      <c r="D130" s="492" t="s">
        <v>25</v>
      </c>
      <c r="E130" s="507">
        <v>970000</v>
      </c>
      <c r="F130" s="507">
        <v>1</v>
      </c>
      <c r="G130" s="330">
        <f t="shared" si="4"/>
        <v>970000</v>
      </c>
      <c r="H130" s="226"/>
    </row>
    <row r="131" spans="1:8" s="478" customFormat="1" ht="25.5">
      <c r="A131" s="514" t="s">
        <v>1090</v>
      </c>
      <c r="B131" s="485" t="s">
        <v>1091</v>
      </c>
      <c r="C131" s="486" t="s">
        <v>148</v>
      </c>
      <c r="D131" s="492" t="s">
        <v>25</v>
      </c>
      <c r="E131" s="507">
        <v>1930000</v>
      </c>
      <c r="F131" s="507">
        <v>1</v>
      </c>
      <c r="G131" s="330">
        <f t="shared" si="4"/>
        <v>1930000</v>
      </c>
      <c r="H131" s="226"/>
    </row>
    <row r="132" spans="1:8" s="478" customFormat="1" ht="17.100000000000001" customHeight="1">
      <c r="A132" s="514" t="s">
        <v>1092</v>
      </c>
      <c r="B132" s="485" t="s">
        <v>1093</v>
      </c>
      <c r="C132" s="486" t="s">
        <v>148</v>
      </c>
      <c r="D132" s="492" t="s">
        <v>25</v>
      </c>
      <c r="E132" s="507">
        <v>110000</v>
      </c>
      <c r="F132" s="519">
        <v>1</v>
      </c>
      <c r="G132" s="330">
        <f t="shared" si="4"/>
        <v>110000</v>
      </c>
      <c r="H132" s="226"/>
    </row>
    <row r="133" spans="1:8" s="478" customFormat="1" ht="17.100000000000001" customHeight="1">
      <c r="A133" s="514" t="s">
        <v>1094</v>
      </c>
      <c r="B133" s="485" t="s">
        <v>1095</v>
      </c>
      <c r="C133" s="486" t="s">
        <v>148</v>
      </c>
      <c r="D133" s="492" t="s">
        <v>25</v>
      </c>
      <c r="E133" s="507">
        <v>284000</v>
      </c>
      <c r="F133" s="519">
        <v>1</v>
      </c>
      <c r="G133" s="330">
        <f t="shared" si="4"/>
        <v>284000</v>
      </c>
      <c r="H133" s="226"/>
    </row>
    <row r="134" spans="1:8" s="478" customFormat="1" ht="17.100000000000001" customHeight="1">
      <c r="A134" s="514" t="s">
        <v>1096</v>
      </c>
      <c r="B134" s="485" t="s">
        <v>1097</v>
      </c>
      <c r="C134" s="486" t="s">
        <v>148</v>
      </c>
      <c r="D134" s="492" t="s">
        <v>25</v>
      </c>
      <c r="E134" s="507">
        <v>74000</v>
      </c>
      <c r="F134" s="507">
        <v>2</v>
      </c>
      <c r="G134" s="330">
        <f t="shared" si="4"/>
        <v>148000</v>
      </c>
      <c r="H134" s="226"/>
    </row>
    <row r="135" spans="1:8" s="478" customFormat="1" ht="17.100000000000001" customHeight="1">
      <c r="A135" s="514" t="s">
        <v>1098</v>
      </c>
      <c r="B135" s="485" t="s">
        <v>1099</v>
      </c>
      <c r="C135" s="486" t="s">
        <v>148</v>
      </c>
      <c r="D135" s="492" t="s">
        <v>25</v>
      </c>
      <c r="E135" s="507">
        <v>87300</v>
      </c>
      <c r="F135" s="507">
        <v>2</v>
      </c>
      <c r="G135" s="330">
        <f t="shared" si="4"/>
        <v>174600</v>
      </c>
      <c r="H135" s="226"/>
    </row>
    <row r="136" spans="1:8" s="478" customFormat="1" ht="17.100000000000001" customHeight="1">
      <c r="A136" s="514" t="s">
        <v>1100</v>
      </c>
      <c r="B136" s="485" t="s">
        <v>1101</v>
      </c>
      <c r="C136" s="486" t="s">
        <v>148</v>
      </c>
      <c r="D136" s="492" t="s">
        <v>25</v>
      </c>
      <c r="E136" s="507">
        <v>99700</v>
      </c>
      <c r="F136" s="507">
        <v>2</v>
      </c>
      <c r="G136" s="330">
        <f t="shared" si="4"/>
        <v>199400</v>
      </c>
      <c r="H136" s="226"/>
    </row>
    <row r="137" spans="1:8" s="478" customFormat="1" ht="17.100000000000001" customHeight="1">
      <c r="A137" s="514">
        <v>37461180</v>
      </c>
      <c r="B137" s="485" t="s">
        <v>1102</v>
      </c>
      <c r="C137" s="486" t="s">
        <v>148</v>
      </c>
      <c r="D137" s="492" t="s">
        <v>25</v>
      </c>
      <c r="E137" s="507">
        <v>3500</v>
      </c>
      <c r="F137" s="507">
        <v>12</v>
      </c>
      <c r="G137" s="330">
        <f t="shared" si="4"/>
        <v>42000</v>
      </c>
      <c r="H137" s="226"/>
    </row>
    <row r="138" spans="1:8" s="478" customFormat="1" ht="17.100000000000001" customHeight="1">
      <c r="A138" s="514" t="s">
        <v>1103</v>
      </c>
      <c r="B138" s="485" t="s">
        <v>1104</v>
      </c>
      <c r="C138" s="486" t="s">
        <v>148</v>
      </c>
      <c r="D138" s="492" t="s">
        <v>25</v>
      </c>
      <c r="E138" s="507">
        <v>65</v>
      </c>
      <c r="F138" s="507">
        <v>100</v>
      </c>
      <c r="G138" s="330">
        <f t="shared" si="4"/>
        <v>6500</v>
      </c>
      <c r="H138" s="226"/>
    </row>
    <row r="139" spans="1:8" s="478" customFormat="1" ht="17.100000000000001" customHeight="1">
      <c r="A139" s="514" t="s">
        <v>1105</v>
      </c>
      <c r="B139" s="485" t="s">
        <v>1106</v>
      </c>
      <c r="C139" s="486" t="s">
        <v>148</v>
      </c>
      <c r="D139" s="492" t="s">
        <v>25</v>
      </c>
      <c r="E139" s="507">
        <v>15000</v>
      </c>
      <c r="F139" s="507">
        <v>2</v>
      </c>
      <c r="G139" s="330">
        <f t="shared" si="4"/>
        <v>30000</v>
      </c>
      <c r="H139" s="226"/>
    </row>
    <row r="140" spans="1:8" s="478" customFormat="1" ht="17.100000000000001" customHeight="1">
      <c r="A140" s="514" t="s">
        <v>1107</v>
      </c>
      <c r="B140" s="485" t="s">
        <v>1108</v>
      </c>
      <c r="C140" s="486" t="s">
        <v>148</v>
      </c>
      <c r="D140" s="492" t="s">
        <v>25</v>
      </c>
      <c r="E140" s="507">
        <v>3500</v>
      </c>
      <c r="F140" s="507">
        <v>20</v>
      </c>
      <c r="G140" s="330">
        <f t="shared" si="4"/>
        <v>70000</v>
      </c>
      <c r="H140" s="226"/>
    </row>
    <row r="141" spans="1:8" s="478" customFormat="1" ht="17.100000000000001" customHeight="1">
      <c r="A141" s="514" t="s">
        <v>1109</v>
      </c>
      <c r="B141" s="485" t="s">
        <v>1110</v>
      </c>
      <c r="C141" s="486" t="s">
        <v>148</v>
      </c>
      <c r="D141" s="492" t="s">
        <v>25</v>
      </c>
      <c r="E141" s="507">
        <v>4000</v>
      </c>
      <c r="F141" s="507">
        <v>10</v>
      </c>
      <c r="G141" s="330">
        <f t="shared" si="4"/>
        <v>40000</v>
      </c>
      <c r="H141" s="226"/>
    </row>
    <row r="142" spans="1:8" s="478" customFormat="1" ht="17.100000000000001" customHeight="1">
      <c r="A142" s="514" t="s">
        <v>1111</v>
      </c>
      <c r="B142" s="485" t="s">
        <v>1112</v>
      </c>
      <c r="C142" s="486" t="s">
        <v>148</v>
      </c>
      <c r="D142" s="492" t="s">
        <v>25</v>
      </c>
      <c r="E142" s="507">
        <v>5000</v>
      </c>
      <c r="F142" s="507">
        <v>15</v>
      </c>
      <c r="G142" s="330">
        <f t="shared" si="4"/>
        <v>75000</v>
      </c>
      <c r="H142" s="226"/>
    </row>
    <row r="143" spans="1:8" s="478" customFormat="1" ht="17.100000000000001" customHeight="1">
      <c r="A143" s="514" t="s">
        <v>1113</v>
      </c>
      <c r="B143" s="485" t="s">
        <v>1114</v>
      </c>
      <c r="C143" s="486" t="s">
        <v>148</v>
      </c>
      <c r="D143" s="492" t="s">
        <v>25</v>
      </c>
      <c r="E143" s="564">
        <v>1300</v>
      </c>
      <c r="F143" s="564">
        <v>150</v>
      </c>
      <c r="G143" s="554">
        <f t="shared" si="4"/>
        <v>195000</v>
      </c>
      <c r="H143" s="226"/>
    </row>
    <row r="144" spans="1:8" s="478" customFormat="1" ht="17.100000000000001" customHeight="1">
      <c r="A144" s="514" t="s">
        <v>1115</v>
      </c>
      <c r="B144" s="485" t="s">
        <v>1116</v>
      </c>
      <c r="C144" s="486" t="s">
        <v>148</v>
      </c>
      <c r="D144" s="492" t="s">
        <v>25</v>
      </c>
      <c r="E144" s="564">
        <v>777.5</v>
      </c>
      <c r="F144" s="564">
        <v>80</v>
      </c>
      <c r="G144" s="554">
        <f t="shared" si="4"/>
        <v>62200</v>
      </c>
      <c r="H144" s="226"/>
    </row>
    <row r="145" spans="1:8" s="478" customFormat="1" ht="17.100000000000001" customHeight="1">
      <c r="A145" s="514" t="s">
        <v>1117</v>
      </c>
      <c r="B145" s="485" t="s">
        <v>1118</v>
      </c>
      <c r="C145" s="486" t="s">
        <v>148</v>
      </c>
      <c r="D145" s="492" t="s">
        <v>25</v>
      </c>
      <c r="E145" s="564">
        <v>1300</v>
      </c>
      <c r="F145" s="564">
        <v>100</v>
      </c>
      <c r="G145" s="554">
        <f t="shared" si="4"/>
        <v>130000</v>
      </c>
      <c r="H145" s="226"/>
    </row>
    <row r="146" spans="1:8" s="478" customFormat="1" ht="17.100000000000001" customHeight="1">
      <c r="A146" s="514" t="s">
        <v>238</v>
      </c>
      <c r="B146" s="485" t="s">
        <v>1119</v>
      </c>
      <c r="C146" s="486" t="s">
        <v>13</v>
      </c>
      <c r="D146" s="492" t="s">
        <v>25</v>
      </c>
      <c r="E146" s="507">
        <v>3500</v>
      </c>
      <c r="F146" s="507">
        <v>10</v>
      </c>
      <c r="G146" s="330">
        <f t="shared" si="4"/>
        <v>35000</v>
      </c>
      <c r="H146" s="226"/>
    </row>
    <row r="147" spans="1:8" s="478" customFormat="1" ht="17.100000000000001" customHeight="1">
      <c r="A147" s="514" t="s">
        <v>1120</v>
      </c>
      <c r="B147" s="13" t="s">
        <v>1221</v>
      </c>
      <c r="C147" s="492" t="s">
        <v>13</v>
      </c>
      <c r="D147" s="492" t="s">
        <v>25</v>
      </c>
      <c r="E147" s="507">
        <v>5000</v>
      </c>
      <c r="F147" s="507">
        <v>5</v>
      </c>
      <c r="G147" s="330">
        <f t="shared" ref="G147:G149" si="7">E147*F147</f>
        <v>25000</v>
      </c>
      <c r="H147" s="226"/>
    </row>
    <row r="148" spans="1:8" s="478" customFormat="1" ht="17.100000000000001" customHeight="1">
      <c r="A148" s="13">
        <v>38651200</v>
      </c>
      <c r="B148" s="485" t="s">
        <v>741</v>
      </c>
      <c r="C148" s="486" t="s">
        <v>148</v>
      </c>
      <c r="D148" s="492" t="s">
        <v>25</v>
      </c>
      <c r="E148" s="507">
        <v>300000</v>
      </c>
      <c r="F148" s="507">
        <v>17</v>
      </c>
      <c r="G148" s="330">
        <f t="shared" si="7"/>
        <v>5100000</v>
      </c>
      <c r="H148" s="226"/>
    </row>
    <row r="149" spans="1:8" s="478" customFormat="1" ht="17.100000000000001" customHeight="1">
      <c r="A149" s="514" t="s">
        <v>1275</v>
      </c>
      <c r="B149" s="485" t="s">
        <v>1631</v>
      </c>
      <c r="C149" s="486" t="s">
        <v>148</v>
      </c>
      <c r="D149" s="492" t="s">
        <v>25</v>
      </c>
      <c r="E149" s="507">
        <v>90000</v>
      </c>
      <c r="F149" s="507">
        <v>1</v>
      </c>
      <c r="G149" s="330">
        <f t="shared" si="7"/>
        <v>90000</v>
      </c>
      <c r="H149" s="226"/>
    </row>
    <row r="150" spans="1:8" s="478" customFormat="1" ht="17.100000000000001" customHeight="1">
      <c r="A150" s="514" t="s">
        <v>1123</v>
      </c>
      <c r="B150" s="485" t="s">
        <v>1124</v>
      </c>
      <c r="C150" s="486" t="s">
        <v>148</v>
      </c>
      <c r="D150" s="492" t="s">
        <v>25</v>
      </c>
      <c r="E150" s="507">
        <v>70000</v>
      </c>
      <c r="F150" s="507">
        <v>1</v>
      </c>
      <c r="G150" s="330">
        <f>E150*F150</f>
        <v>70000</v>
      </c>
      <c r="H150" s="226"/>
    </row>
    <row r="151" spans="1:8" s="478" customFormat="1" ht="17.100000000000001" customHeight="1">
      <c r="A151" s="514" t="s">
        <v>1559</v>
      </c>
      <c r="B151" s="485" t="s">
        <v>1644</v>
      </c>
      <c r="C151" s="486" t="s">
        <v>148</v>
      </c>
      <c r="D151" s="492" t="s">
        <v>25</v>
      </c>
      <c r="E151" s="507">
        <v>18000</v>
      </c>
      <c r="F151" s="507">
        <v>168</v>
      </c>
      <c r="G151" s="330">
        <f>E151*F151</f>
        <v>3024000</v>
      </c>
      <c r="H151" s="226"/>
    </row>
    <row r="152" spans="1:8" s="478" customFormat="1" ht="17.100000000000001" customHeight="1">
      <c r="A152" s="514" t="s">
        <v>1573</v>
      </c>
      <c r="B152" s="485" t="s">
        <v>1645</v>
      </c>
      <c r="C152" s="486" t="s">
        <v>148</v>
      </c>
      <c r="D152" s="492" t="s">
        <v>25</v>
      </c>
      <c r="E152" s="507">
        <v>20000</v>
      </c>
      <c r="F152" s="507">
        <v>8</v>
      </c>
      <c r="G152" s="330">
        <f>E152*F152</f>
        <v>160000</v>
      </c>
      <c r="H152" s="226"/>
    </row>
    <row r="153" spans="1:8" s="478" customFormat="1" ht="17.100000000000001" customHeight="1">
      <c r="A153" s="514" t="s">
        <v>1574</v>
      </c>
      <c r="B153" s="485" t="s">
        <v>1646</v>
      </c>
      <c r="C153" s="486" t="s">
        <v>148</v>
      </c>
      <c r="D153" s="492" t="s">
        <v>25</v>
      </c>
      <c r="E153" s="507">
        <v>30000</v>
      </c>
      <c r="F153" s="507">
        <v>8</v>
      </c>
      <c r="G153" s="330">
        <f t="shared" ref="G153:G168" si="8">E153*F153</f>
        <v>240000</v>
      </c>
      <c r="H153" s="226"/>
    </row>
    <row r="154" spans="1:8" s="478" customFormat="1" ht="17.100000000000001" customHeight="1">
      <c r="A154" s="514" t="s">
        <v>1577</v>
      </c>
      <c r="B154" s="485" t="s">
        <v>1647</v>
      </c>
      <c r="C154" s="486" t="s">
        <v>148</v>
      </c>
      <c r="D154" s="492" t="s">
        <v>25</v>
      </c>
      <c r="E154" s="507">
        <v>25000</v>
      </c>
      <c r="F154" s="507">
        <v>10</v>
      </c>
      <c r="G154" s="330">
        <f t="shared" si="8"/>
        <v>250000</v>
      </c>
      <c r="H154" s="226"/>
    </row>
    <row r="155" spans="1:8" s="478" customFormat="1" ht="17.100000000000001" customHeight="1">
      <c r="A155" s="514" t="s">
        <v>1578</v>
      </c>
      <c r="B155" s="485" t="s">
        <v>1278</v>
      </c>
      <c r="C155" s="486" t="s">
        <v>148</v>
      </c>
      <c r="D155" s="492" t="s">
        <v>25</v>
      </c>
      <c r="E155" s="507">
        <v>120000</v>
      </c>
      <c r="F155" s="507">
        <v>1</v>
      </c>
      <c r="G155" s="330">
        <f>E155*F155</f>
        <v>120000</v>
      </c>
      <c r="H155" s="226"/>
    </row>
    <row r="156" spans="1:8" s="478" customFormat="1" ht="17.100000000000001" customHeight="1">
      <c r="A156" s="514">
        <v>39121410</v>
      </c>
      <c r="B156" s="485" t="s">
        <v>1648</v>
      </c>
      <c r="C156" s="486" t="s">
        <v>148</v>
      </c>
      <c r="D156" s="492" t="s">
        <v>25</v>
      </c>
      <c r="E156" s="507">
        <v>22000</v>
      </c>
      <c r="F156" s="507">
        <v>10</v>
      </c>
      <c r="G156" s="330">
        <f t="shared" si="8"/>
        <v>220000</v>
      </c>
      <c r="H156" s="226"/>
    </row>
    <row r="157" spans="1:8" s="478" customFormat="1" ht="17.100000000000001" customHeight="1">
      <c r="A157" s="515" t="s">
        <v>1575</v>
      </c>
      <c r="B157" s="485" t="s">
        <v>1576</v>
      </c>
      <c r="C157" s="486" t="s">
        <v>148</v>
      </c>
      <c r="D157" s="492" t="s">
        <v>25</v>
      </c>
      <c r="E157" s="507">
        <v>40000</v>
      </c>
      <c r="F157" s="507">
        <v>16</v>
      </c>
      <c r="G157" s="330">
        <f t="shared" si="8"/>
        <v>640000</v>
      </c>
      <c r="H157" s="226"/>
    </row>
    <row r="158" spans="1:8" s="478" customFormat="1" ht="17.100000000000001" customHeight="1">
      <c r="A158" s="516" t="s">
        <v>1560</v>
      </c>
      <c r="B158" s="488" t="s">
        <v>1649</v>
      </c>
      <c r="C158" s="486" t="s">
        <v>148</v>
      </c>
      <c r="D158" s="492" t="s">
        <v>25</v>
      </c>
      <c r="E158" s="507">
        <v>8000</v>
      </c>
      <c r="F158" s="585">
        <v>380</v>
      </c>
      <c r="G158" s="330">
        <f t="shared" si="8"/>
        <v>3040000</v>
      </c>
      <c r="H158" s="226"/>
    </row>
    <row r="159" spans="1:8" s="478" customFormat="1" ht="17.100000000000001" customHeight="1">
      <c r="A159" s="516">
        <v>39111140</v>
      </c>
      <c r="B159" s="501" t="s">
        <v>1650</v>
      </c>
      <c r="C159" s="486" t="s">
        <v>148</v>
      </c>
      <c r="D159" s="492" t="s">
        <v>25</v>
      </c>
      <c r="E159" s="507">
        <v>17000</v>
      </c>
      <c r="F159" s="505">
        <v>50</v>
      </c>
      <c r="G159" s="330">
        <f t="shared" si="8"/>
        <v>850000</v>
      </c>
      <c r="H159" s="226"/>
    </row>
    <row r="160" spans="1:8" s="478" customFormat="1" ht="17.100000000000001" customHeight="1">
      <c r="A160" s="504" t="s">
        <v>1579</v>
      </c>
      <c r="B160" s="501" t="s">
        <v>1580</v>
      </c>
      <c r="C160" s="486" t="s">
        <v>148</v>
      </c>
      <c r="D160" s="492" t="s">
        <v>42</v>
      </c>
      <c r="E160" s="507">
        <v>280000</v>
      </c>
      <c r="F160" s="505">
        <v>6</v>
      </c>
      <c r="G160" s="330">
        <f t="shared" si="8"/>
        <v>1680000</v>
      </c>
      <c r="H160" s="226"/>
    </row>
    <row r="161" spans="1:8" s="478" customFormat="1" ht="17.100000000000001" customHeight="1">
      <c r="A161" s="512" t="s">
        <v>1581</v>
      </c>
      <c r="B161" s="501" t="s">
        <v>1651</v>
      </c>
      <c r="C161" s="486" t="s">
        <v>148</v>
      </c>
      <c r="D161" s="492" t="s">
        <v>25</v>
      </c>
      <c r="E161" s="507">
        <v>33000</v>
      </c>
      <c r="F161" s="505">
        <v>6</v>
      </c>
      <c r="G161" s="330">
        <f t="shared" si="8"/>
        <v>198000</v>
      </c>
      <c r="H161" s="226"/>
    </row>
    <row r="162" spans="1:8" s="478" customFormat="1" ht="17.100000000000001" customHeight="1">
      <c r="A162" s="512" t="s">
        <v>1582</v>
      </c>
      <c r="B162" s="501" t="s">
        <v>1652</v>
      </c>
      <c r="C162" s="486" t="s">
        <v>148</v>
      </c>
      <c r="D162" s="492" t="s">
        <v>25</v>
      </c>
      <c r="E162" s="507">
        <v>55000</v>
      </c>
      <c r="F162" s="505">
        <v>32</v>
      </c>
      <c r="G162" s="330">
        <f t="shared" si="8"/>
        <v>1760000</v>
      </c>
      <c r="H162" s="226"/>
    </row>
    <row r="163" spans="1:8" s="478" customFormat="1" ht="17.100000000000001" customHeight="1">
      <c r="A163" s="512">
        <v>39141120</v>
      </c>
      <c r="B163" s="501" t="s">
        <v>1653</v>
      </c>
      <c r="C163" s="486" t="s">
        <v>148</v>
      </c>
      <c r="D163" s="492" t="s">
        <v>25</v>
      </c>
      <c r="E163" s="507">
        <v>18000</v>
      </c>
      <c r="F163" s="505">
        <v>50</v>
      </c>
      <c r="G163" s="330">
        <f t="shared" si="8"/>
        <v>900000</v>
      </c>
      <c r="H163" s="226"/>
    </row>
    <row r="164" spans="1:8" s="478" customFormat="1" ht="17.100000000000001" customHeight="1">
      <c r="A164" s="504" t="s">
        <v>1561</v>
      </c>
      <c r="B164" s="488" t="s">
        <v>119</v>
      </c>
      <c r="C164" s="486" t="s">
        <v>148</v>
      </c>
      <c r="D164" s="492" t="s">
        <v>25</v>
      </c>
      <c r="E164" s="507">
        <v>20000</v>
      </c>
      <c r="F164" s="505">
        <v>10</v>
      </c>
      <c r="G164" s="506">
        <f t="shared" si="8"/>
        <v>200000</v>
      </c>
      <c r="H164" s="226"/>
    </row>
    <row r="165" spans="1:8" s="478" customFormat="1" ht="17.100000000000001" customHeight="1">
      <c r="A165" s="504" t="s">
        <v>1717</v>
      </c>
      <c r="B165" s="501" t="s">
        <v>1718</v>
      </c>
      <c r="C165" s="486" t="s">
        <v>148</v>
      </c>
      <c r="D165" s="492" t="s">
        <v>25</v>
      </c>
      <c r="E165" s="507">
        <v>40000</v>
      </c>
      <c r="F165" s="505">
        <v>58</v>
      </c>
      <c r="G165" s="506">
        <f t="shared" si="8"/>
        <v>2320000</v>
      </c>
      <c r="H165" s="226"/>
    </row>
    <row r="166" spans="1:8" s="478" customFormat="1" ht="17.100000000000001" customHeight="1">
      <c r="A166" s="504" t="s">
        <v>1583</v>
      </c>
      <c r="B166" s="501" t="s">
        <v>1654</v>
      </c>
      <c r="C166" s="486" t="s">
        <v>148</v>
      </c>
      <c r="D166" s="492" t="s">
        <v>42</v>
      </c>
      <c r="E166" s="507">
        <v>650000</v>
      </c>
      <c r="F166" s="517">
        <v>2</v>
      </c>
      <c r="G166" s="506">
        <f t="shared" si="8"/>
        <v>1300000</v>
      </c>
      <c r="H166" s="226"/>
    </row>
    <row r="167" spans="1:8" s="478" customFormat="1" ht="17.100000000000001" customHeight="1">
      <c r="A167" s="504" t="s">
        <v>1584</v>
      </c>
      <c r="B167" s="501" t="s">
        <v>1655</v>
      </c>
      <c r="C167" s="486" t="s">
        <v>148</v>
      </c>
      <c r="D167" s="492" t="s">
        <v>42</v>
      </c>
      <c r="E167" s="507">
        <v>150000</v>
      </c>
      <c r="F167" s="517">
        <v>2</v>
      </c>
      <c r="G167" s="506">
        <f t="shared" si="8"/>
        <v>300000</v>
      </c>
      <c r="H167" s="226"/>
    </row>
    <row r="168" spans="1:8" s="478" customFormat="1" ht="17.100000000000001" customHeight="1">
      <c r="A168" s="504">
        <v>39132210</v>
      </c>
      <c r="B168" s="501" t="s">
        <v>1656</v>
      </c>
      <c r="C168" s="486" t="s">
        <v>148</v>
      </c>
      <c r="D168" s="492" t="s">
        <v>25</v>
      </c>
      <c r="E168" s="507">
        <v>35000</v>
      </c>
      <c r="F168" s="517">
        <v>2</v>
      </c>
      <c r="G168" s="506">
        <f t="shared" si="8"/>
        <v>70000</v>
      </c>
      <c r="H168" s="226"/>
    </row>
    <row r="169" spans="1:8" s="478" customFormat="1" ht="17.100000000000001" customHeight="1">
      <c r="A169" s="13" t="s">
        <v>1125</v>
      </c>
      <c r="B169" s="485" t="s">
        <v>1126</v>
      </c>
      <c r="C169" s="486" t="s">
        <v>13</v>
      </c>
      <c r="D169" s="492" t="s">
        <v>25</v>
      </c>
      <c r="E169" s="507">
        <v>15</v>
      </c>
      <c r="F169" s="545">
        <v>4000</v>
      </c>
      <c r="G169" s="330">
        <f>E169*F169</f>
        <v>60000</v>
      </c>
      <c r="H169" s="226"/>
    </row>
    <row r="170" spans="1:8" s="478" customFormat="1" ht="17.25" customHeight="1">
      <c r="A170" s="13" t="s">
        <v>1127</v>
      </c>
      <c r="B170" s="485" t="s">
        <v>1128</v>
      </c>
      <c r="C170" s="486" t="s">
        <v>13</v>
      </c>
      <c r="D170" s="492" t="s">
        <v>25</v>
      </c>
      <c r="E170" s="492">
        <v>5</v>
      </c>
      <c r="F170" s="545">
        <v>10000</v>
      </c>
      <c r="G170" s="330">
        <f>E170*F170</f>
        <v>50000</v>
      </c>
      <c r="H170" s="226"/>
    </row>
    <row r="171" spans="1:8" s="478" customFormat="1" ht="17.100000000000001" customHeight="1">
      <c r="A171" s="13" t="s">
        <v>964</v>
      </c>
      <c r="B171" s="485" t="s">
        <v>1280</v>
      </c>
      <c r="C171" s="486" t="s">
        <v>13</v>
      </c>
      <c r="D171" s="605" t="s">
        <v>25</v>
      </c>
      <c r="E171" s="507">
        <v>500</v>
      </c>
      <c r="F171" s="545">
        <v>10</v>
      </c>
      <c r="G171" s="330">
        <f>E171*F171</f>
        <v>5000</v>
      </c>
      <c r="H171" s="226"/>
    </row>
    <row r="172" spans="1:8" s="478" customFormat="1" ht="17.100000000000001" customHeight="1">
      <c r="A172" s="13" t="s">
        <v>965</v>
      </c>
      <c r="B172" s="485" t="s">
        <v>1280</v>
      </c>
      <c r="C172" s="486" t="s">
        <v>13</v>
      </c>
      <c r="D172" s="605" t="s">
        <v>25</v>
      </c>
      <c r="E172" s="492">
        <v>350</v>
      </c>
      <c r="F172" s="545">
        <v>10</v>
      </c>
      <c r="G172" s="330">
        <f>E172*F172</f>
        <v>3500</v>
      </c>
      <c r="H172" s="226"/>
    </row>
    <row r="173" spans="1:8" s="478" customFormat="1" ht="17.100000000000001" customHeight="1">
      <c r="A173" s="13" t="s">
        <v>966</v>
      </c>
      <c r="B173" s="485" t="s">
        <v>1280</v>
      </c>
      <c r="C173" s="486" t="s">
        <v>13</v>
      </c>
      <c r="D173" s="605" t="s">
        <v>25</v>
      </c>
      <c r="E173" s="507">
        <v>250</v>
      </c>
      <c r="F173" s="545">
        <v>10</v>
      </c>
      <c r="G173" s="330">
        <f>E173*F173</f>
        <v>2500</v>
      </c>
      <c r="H173" s="226"/>
    </row>
    <row r="174" spans="1:8" s="478" customFormat="1" ht="17.100000000000001" customHeight="1">
      <c r="A174" s="586">
        <v>39241300</v>
      </c>
      <c r="B174" s="518" t="s">
        <v>1129</v>
      </c>
      <c r="C174" s="486" t="s">
        <v>13</v>
      </c>
      <c r="D174" s="582" t="s">
        <v>25</v>
      </c>
      <c r="E174" s="583">
        <v>25000</v>
      </c>
      <c r="F174" s="583">
        <v>1</v>
      </c>
      <c r="G174" s="330">
        <f t="shared" ref="G174:G246" si="9">E174*F174</f>
        <v>25000</v>
      </c>
      <c r="H174" s="226"/>
    </row>
    <row r="175" spans="1:8" s="478" customFormat="1" ht="17.100000000000001" customHeight="1">
      <c r="A175" s="514" t="s">
        <v>87</v>
      </c>
      <c r="B175" s="485" t="s">
        <v>1141</v>
      </c>
      <c r="C175" s="486" t="s">
        <v>13</v>
      </c>
      <c r="D175" s="492" t="s">
        <v>25</v>
      </c>
      <c r="E175" s="507">
        <v>1000</v>
      </c>
      <c r="F175" s="533">
        <v>20</v>
      </c>
      <c r="G175" s="330">
        <f>E175*F175</f>
        <v>20000</v>
      </c>
      <c r="H175" s="226"/>
    </row>
    <row r="176" spans="1:8" s="478" customFormat="1" ht="17.100000000000001" customHeight="1">
      <c r="A176" s="514" t="s">
        <v>272</v>
      </c>
      <c r="B176" s="485" t="s">
        <v>1142</v>
      </c>
      <c r="C176" s="486" t="s">
        <v>13</v>
      </c>
      <c r="D176" s="492" t="s">
        <v>25</v>
      </c>
      <c r="E176" s="507">
        <v>10000</v>
      </c>
      <c r="F176" s="533">
        <v>15</v>
      </c>
      <c r="G176" s="330">
        <f>E176*F176</f>
        <v>150000</v>
      </c>
      <c r="H176" s="226"/>
    </row>
    <row r="177" spans="1:8" s="478" customFormat="1" ht="17.100000000000001" customHeight="1">
      <c r="A177" s="514" t="s">
        <v>1143</v>
      </c>
      <c r="B177" s="485" t="s">
        <v>1666</v>
      </c>
      <c r="C177" s="486" t="s">
        <v>13</v>
      </c>
      <c r="D177" s="492" t="s">
        <v>25</v>
      </c>
      <c r="E177" s="507">
        <v>2500</v>
      </c>
      <c r="F177" s="533">
        <v>20</v>
      </c>
      <c r="G177" s="330">
        <f>E177*F177</f>
        <v>50000</v>
      </c>
      <c r="H177" s="226"/>
    </row>
    <row r="178" spans="1:8" s="478" customFormat="1" ht="17.100000000000001" customHeight="1">
      <c r="A178" s="514" t="s">
        <v>1145</v>
      </c>
      <c r="B178" s="485" t="s">
        <v>1146</v>
      </c>
      <c r="C178" s="486" t="s">
        <v>13</v>
      </c>
      <c r="D178" s="492" t="s">
        <v>25</v>
      </c>
      <c r="E178" s="507">
        <v>700</v>
      </c>
      <c r="F178" s="533">
        <v>20</v>
      </c>
      <c r="G178" s="330">
        <f>E178*F178</f>
        <v>14000</v>
      </c>
      <c r="H178" s="226"/>
    </row>
    <row r="179" spans="1:8" s="478" customFormat="1" ht="25.5">
      <c r="A179" s="13" t="s">
        <v>1551</v>
      </c>
      <c r="B179" s="485" t="s">
        <v>1136</v>
      </c>
      <c r="C179" s="486" t="s">
        <v>13</v>
      </c>
      <c r="D179" s="605" t="s">
        <v>25</v>
      </c>
      <c r="E179" s="507">
        <v>80000</v>
      </c>
      <c r="F179" s="605">
        <v>4</v>
      </c>
      <c r="G179" s="330">
        <f t="shared" si="9"/>
        <v>320000</v>
      </c>
      <c r="H179" s="226"/>
    </row>
    <row r="180" spans="1:8" s="478" customFormat="1" ht="25.5">
      <c r="A180" s="13" t="s">
        <v>1552</v>
      </c>
      <c r="B180" s="485" t="s">
        <v>1136</v>
      </c>
      <c r="C180" s="486" t="s">
        <v>13</v>
      </c>
      <c r="D180" s="605" t="s">
        <v>25</v>
      </c>
      <c r="E180" s="507">
        <v>5000</v>
      </c>
      <c r="F180" s="605">
        <v>30</v>
      </c>
      <c r="G180" s="330">
        <f t="shared" si="9"/>
        <v>150000</v>
      </c>
      <c r="H180" s="226"/>
    </row>
    <row r="181" spans="1:8" s="478" customFormat="1" ht="17.100000000000001" customHeight="1">
      <c r="A181" s="13">
        <v>39515450</v>
      </c>
      <c r="B181" s="485" t="s">
        <v>184</v>
      </c>
      <c r="C181" s="486" t="s">
        <v>148</v>
      </c>
      <c r="D181" s="492" t="s">
        <v>86</v>
      </c>
      <c r="E181" s="507">
        <v>7600</v>
      </c>
      <c r="F181" s="564">
        <v>10</v>
      </c>
      <c r="G181" s="330">
        <f t="shared" si="9"/>
        <v>76000</v>
      </c>
      <c r="H181" s="226"/>
    </row>
    <row r="182" spans="1:8" s="478" customFormat="1" ht="17.100000000000001" customHeight="1">
      <c r="A182" s="13">
        <v>39515440</v>
      </c>
      <c r="B182" s="485" t="s">
        <v>89</v>
      </c>
      <c r="C182" s="486" t="s">
        <v>148</v>
      </c>
      <c r="D182" s="492" t="s">
        <v>86</v>
      </c>
      <c r="E182" s="507">
        <v>3870</v>
      </c>
      <c r="F182" s="565">
        <v>260</v>
      </c>
      <c r="G182" s="330">
        <f t="shared" si="9"/>
        <v>1006200</v>
      </c>
      <c r="H182" s="226"/>
    </row>
    <row r="183" spans="1:8" s="478" customFormat="1" ht="17.100000000000001" customHeight="1">
      <c r="A183" s="13">
        <v>39531600</v>
      </c>
      <c r="B183" s="485" t="s">
        <v>1137</v>
      </c>
      <c r="C183" s="486" t="s">
        <v>148</v>
      </c>
      <c r="D183" s="492" t="s">
        <v>86</v>
      </c>
      <c r="E183" s="507">
        <v>10000</v>
      </c>
      <c r="F183" s="492">
        <v>55</v>
      </c>
      <c r="G183" s="330">
        <f t="shared" si="9"/>
        <v>550000</v>
      </c>
      <c r="H183" s="226"/>
    </row>
    <row r="184" spans="1:8" s="478" customFormat="1" ht="17.100000000000001" customHeight="1">
      <c r="A184" s="514" t="s">
        <v>1563</v>
      </c>
      <c r="B184" s="485" t="s">
        <v>1597</v>
      </c>
      <c r="C184" s="508" t="s">
        <v>148</v>
      </c>
      <c r="D184" s="492" t="s">
        <v>25</v>
      </c>
      <c r="E184" s="507">
        <v>430000</v>
      </c>
      <c r="F184" s="492">
        <v>6</v>
      </c>
      <c r="G184" s="330">
        <f t="shared" si="9"/>
        <v>2580000</v>
      </c>
      <c r="H184" s="226"/>
    </row>
    <row r="185" spans="1:8" s="478" customFormat="1" ht="17.100000000000001" customHeight="1">
      <c r="A185" s="514">
        <v>39714250</v>
      </c>
      <c r="B185" s="485" t="s">
        <v>1138</v>
      </c>
      <c r="C185" s="508" t="s">
        <v>148</v>
      </c>
      <c r="D185" s="492" t="s">
        <v>25</v>
      </c>
      <c r="E185" s="507">
        <v>300000</v>
      </c>
      <c r="F185" s="507">
        <v>1</v>
      </c>
      <c r="G185" s="330">
        <f t="shared" si="9"/>
        <v>300000</v>
      </c>
      <c r="H185" s="226"/>
    </row>
    <row r="186" spans="1:8" s="478" customFormat="1" ht="17.100000000000001" customHeight="1">
      <c r="A186" s="514">
        <v>39714210</v>
      </c>
      <c r="B186" s="485" t="s">
        <v>1598</v>
      </c>
      <c r="C186" s="508" t="s">
        <v>148</v>
      </c>
      <c r="D186" s="492" t="s">
        <v>25</v>
      </c>
      <c r="E186" s="507">
        <v>180000</v>
      </c>
      <c r="F186" s="493">
        <v>10</v>
      </c>
      <c r="G186" s="330">
        <f t="shared" si="9"/>
        <v>1800000</v>
      </c>
      <c r="H186" s="226"/>
    </row>
    <row r="187" spans="1:8" s="478" customFormat="1" ht="17.100000000000001" customHeight="1">
      <c r="A187" s="514" t="s">
        <v>1564</v>
      </c>
      <c r="B187" s="485" t="s">
        <v>1599</v>
      </c>
      <c r="C187" s="508" t="s">
        <v>148</v>
      </c>
      <c r="D187" s="492" t="s">
        <v>25</v>
      </c>
      <c r="E187" s="507">
        <v>280000</v>
      </c>
      <c r="F187" s="493">
        <v>10</v>
      </c>
      <c r="G187" s="330">
        <f t="shared" si="9"/>
        <v>2800000</v>
      </c>
      <c r="H187" s="226"/>
    </row>
    <row r="188" spans="1:8" s="478" customFormat="1" ht="17.100000000000001" customHeight="1">
      <c r="A188" s="13" t="s">
        <v>1565</v>
      </c>
      <c r="B188" s="485" t="s">
        <v>1657</v>
      </c>
      <c r="C188" s="508" t="s">
        <v>148</v>
      </c>
      <c r="D188" s="492" t="s">
        <v>25</v>
      </c>
      <c r="E188" s="507">
        <v>230000</v>
      </c>
      <c r="F188" s="519">
        <v>8</v>
      </c>
      <c r="G188" s="330">
        <f t="shared" si="9"/>
        <v>1840000</v>
      </c>
      <c r="H188" s="226"/>
    </row>
    <row r="189" spans="1:8" s="478" customFormat="1" ht="17.100000000000001" customHeight="1">
      <c r="A189" s="13">
        <v>39721510</v>
      </c>
      <c r="B189" s="485" t="s">
        <v>980</v>
      </c>
      <c r="C189" s="508" t="s">
        <v>148</v>
      </c>
      <c r="D189" s="545" t="s">
        <v>25</v>
      </c>
      <c r="E189" s="507">
        <v>27000</v>
      </c>
      <c r="F189" s="507">
        <v>5</v>
      </c>
      <c r="G189" s="330">
        <f t="shared" si="9"/>
        <v>135000</v>
      </c>
      <c r="H189" s="226"/>
    </row>
    <row r="190" spans="1:8" s="478" customFormat="1" ht="17.100000000000001" customHeight="1">
      <c r="A190" s="13" t="s">
        <v>1139</v>
      </c>
      <c r="B190" s="485" t="s">
        <v>1600</v>
      </c>
      <c r="C190" s="508" t="s">
        <v>148</v>
      </c>
      <c r="D190" s="492" t="s">
        <v>25</v>
      </c>
      <c r="E190" s="507">
        <v>100000</v>
      </c>
      <c r="F190" s="507">
        <v>2</v>
      </c>
      <c r="G190" s="330">
        <f t="shared" si="9"/>
        <v>200000</v>
      </c>
      <c r="H190" s="226"/>
    </row>
    <row r="191" spans="1:8" s="478" customFormat="1" ht="17.100000000000001" customHeight="1">
      <c r="A191" s="13" t="s">
        <v>1140</v>
      </c>
      <c r="B191" s="485" t="s">
        <v>1231</v>
      </c>
      <c r="C191" s="508" t="s">
        <v>148</v>
      </c>
      <c r="D191" s="545" t="s">
        <v>25</v>
      </c>
      <c r="E191" s="507">
        <v>25000</v>
      </c>
      <c r="F191" s="507">
        <v>2</v>
      </c>
      <c r="G191" s="330">
        <f t="shared" si="9"/>
        <v>50000</v>
      </c>
      <c r="H191" s="226"/>
    </row>
    <row r="192" spans="1:8" s="478" customFormat="1" ht="17.100000000000001" customHeight="1">
      <c r="A192" s="14">
        <v>39717100</v>
      </c>
      <c r="B192" s="503" t="s">
        <v>928</v>
      </c>
      <c r="C192" s="508" t="s">
        <v>148</v>
      </c>
      <c r="D192" s="492" t="s">
        <v>25</v>
      </c>
      <c r="E192" s="507">
        <v>11500</v>
      </c>
      <c r="F192" s="507">
        <v>3</v>
      </c>
      <c r="G192" s="330">
        <f t="shared" si="9"/>
        <v>34500</v>
      </c>
      <c r="H192" s="226"/>
    </row>
    <row r="193" spans="1:8" s="478" customFormat="1" ht="17.100000000000001" customHeight="1">
      <c r="A193" s="14" t="s">
        <v>1566</v>
      </c>
      <c r="B193" s="503" t="s">
        <v>1658</v>
      </c>
      <c r="C193" s="508" t="s">
        <v>148</v>
      </c>
      <c r="D193" s="519" t="s">
        <v>25</v>
      </c>
      <c r="E193" s="507">
        <v>380000</v>
      </c>
      <c r="F193" s="519">
        <v>2</v>
      </c>
      <c r="G193" s="330">
        <f t="shared" si="9"/>
        <v>760000</v>
      </c>
      <c r="H193" s="226"/>
    </row>
    <row r="194" spans="1:8" s="478" customFormat="1" ht="17.100000000000001" customHeight="1">
      <c r="A194" s="14" t="s">
        <v>1567</v>
      </c>
      <c r="B194" s="503" t="s">
        <v>1659</v>
      </c>
      <c r="C194" s="489" t="s">
        <v>148</v>
      </c>
      <c r="D194" s="490" t="s">
        <v>25</v>
      </c>
      <c r="E194" s="490">
        <v>121600</v>
      </c>
      <c r="F194" s="505">
        <v>1</v>
      </c>
      <c r="G194" s="506">
        <f>+F194*E194</f>
        <v>121600</v>
      </c>
      <c r="H194" s="226"/>
    </row>
    <row r="195" spans="1:8" s="478" customFormat="1" ht="24.95" customHeight="1">
      <c r="A195" s="504" t="s">
        <v>1660</v>
      </c>
      <c r="B195" s="501" t="s">
        <v>1591</v>
      </c>
      <c r="C195" s="486" t="s">
        <v>148</v>
      </c>
      <c r="D195" s="492" t="s">
        <v>25</v>
      </c>
      <c r="E195" s="507">
        <v>180000</v>
      </c>
      <c r="F195" s="505">
        <v>4</v>
      </c>
      <c r="G195" s="330">
        <f t="shared" si="9"/>
        <v>720000</v>
      </c>
      <c r="H195" s="226"/>
    </row>
    <row r="196" spans="1:8" s="478" customFormat="1" ht="17.100000000000001" customHeight="1">
      <c r="A196" s="504" t="s">
        <v>1593</v>
      </c>
      <c r="B196" s="520" t="s">
        <v>1596</v>
      </c>
      <c r="C196" s="486" t="s">
        <v>148</v>
      </c>
      <c r="D196" s="492" t="s">
        <v>25</v>
      </c>
      <c r="E196" s="507">
        <v>7000</v>
      </c>
      <c r="F196" s="505">
        <v>10</v>
      </c>
      <c r="G196" s="330">
        <f t="shared" si="9"/>
        <v>70000</v>
      </c>
      <c r="H196" s="226"/>
    </row>
    <row r="197" spans="1:8" s="478" customFormat="1" ht="17.100000000000001" customHeight="1">
      <c r="A197" s="504" t="s">
        <v>1661</v>
      </c>
      <c r="B197" s="501" t="s">
        <v>1662</v>
      </c>
      <c r="C197" s="486" t="s">
        <v>148</v>
      </c>
      <c r="D197" s="492" t="s">
        <v>25</v>
      </c>
      <c r="E197" s="507">
        <v>10000</v>
      </c>
      <c r="F197" s="505">
        <v>2</v>
      </c>
      <c r="G197" s="330">
        <f t="shared" si="9"/>
        <v>20000</v>
      </c>
      <c r="H197" s="226"/>
    </row>
    <row r="198" spans="1:8" s="478" customFormat="1" ht="17.100000000000001" customHeight="1">
      <c r="A198" s="504" t="s">
        <v>1592</v>
      </c>
      <c r="B198" s="501" t="s">
        <v>1663</v>
      </c>
      <c r="C198" s="486" t="s">
        <v>148</v>
      </c>
      <c r="D198" s="492" t="s">
        <v>25</v>
      </c>
      <c r="E198" s="507">
        <v>50000</v>
      </c>
      <c r="F198" s="505">
        <v>6</v>
      </c>
      <c r="G198" s="330">
        <f t="shared" si="9"/>
        <v>300000</v>
      </c>
      <c r="H198" s="226"/>
    </row>
    <row r="199" spans="1:8" s="478" customFormat="1" ht="17.100000000000001" customHeight="1">
      <c r="A199" s="504" t="s">
        <v>1594</v>
      </c>
      <c r="B199" s="521" t="s">
        <v>1664</v>
      </c>
      <c r="C199" s="486" t="s">
        <v>148</v>
      </c>
      <c r="D199" s="492" t="s">
        <v>25</v>
      </c>
      <c r="E199" s="507">
        <v>180000</v>
      </c>
      <c r="F199" s="505">
        <v>2</v>
      </c>
      <c r="G199" s="330">
        <f t="shared" si="9"/>
        <v>360000</v>
      </c>
      <c r="H199" s="226"/>
    </row>
    <row r="200" spans="1:8" s="478" customFormat="1" ht="17.100000000000001" customHeight="1">
      <c r="A200" s="504" t="s">
        <v>1595</v>
      </c>
      <c r="B200" s="501" t="s">
        <v>1665</v>
      </c>
      <c r="C200" s="486" t="s">
        <v>148</v>
      </c>
      <c r="D200" s="492" t="s">
        <v>25</v>
      </c>
      <c r="E200" s="507">
        <v>20000</v>
      </c>
      <c r="F200" s="505">
        <v>10</v>
      </c>
      <c r="G200" s="330">
        <f t="shared" si="9"/>
        <v>200000</v>
      </c>
      <c r="H200" s="226"/>
    </row>
    <row r="201" spans="1:8" s="478" customFormat="1" ht="17.100000000000001" customHeight="1">
      <c r="A201" s="13" t="s">
        <v>933</v>
      </c>
      <c r="B201" s="485" t="s">
        <v>1465</v>
      </c>
      <c r="C201" s="486" t="s">
        <v>148</v>
      </c>
      <c r="D201" s="492" t="s">
        <v>58</v>
      </c>
      <c r="E201" s="507">
        <v>650</v>
      </c>
      <c r="F201" s="507">
        <v>250</v>
      </c>
      <c r="G201" s="330">
        <f t="shared" si="9"/>
        <v>162500</v>
      </c>
      <c r="H201" s="226"/>
    </row>
    <row r="202" spans="1:8" s="478" customFormat="1" ht="17.100000000000001" customHeight="1">
      <c r="A202" s="584" t="s">
        <v>1147</v>
      </c>
      <c r="B202" s="485" t="s">
        <v>1148</v>
      </c>
      <c r="C202" s="486" t="s">
        <v>148</v>
      </c>
      <c r="D202" s="492" t="s">
        <v>25</v>
      </c>
      <c r="E202" s="507">
        <v>1500</v>
      </c>
      <c r="F202" s="533">
        <v>50</v>
      </c>
      <c r="G202" s="330">
        <f t="shared" si="9"/>
        <v>75000</v>
      </c>
      <c r="H202" s="226"/>
    </row>
    <row r="203" spans="1:8" s="478" customFormat="1" ht="17.100000000000001" customHeight="1">
      <c r="A203" s="13">
        <v>39836000</v>
      </c>
      <c r="B203" s="485" t="s">
        <v>935</v>
      </c>
      <c r="C203" s="486" t="s">
        <v>148</v>
      </c>
      <c r="D203" s="492" t="s">
        <v>25</v>
      </c>
      <c r="E203" s="507">
        <v>1000</v>
      </c>
      <c r="F203" s="507">
        <v>250</v>
      </c>
      <c r="G203" s="330">
        <f t="shared" si="9"/>
        <v>250000</v>
      </c>
      <c r="H203" s="226"/>
    </row>
    <row r="204" spans="1:8" s="478" customFormat="1" ht="17.100000000000001" customHeight="1">
      <c r="A204" s="584">
        <v>39837000</v>
      </c>
      <c r="B204" s="485" t="s">
        <v>292</v>
      </c>
      <c r="C204" s="486" t="s">
        <v>148</v>
      </c>
      <c r="D204" s="492" t="s">
        <v>25</v>
      </c>
      <c r="E204" s="507">
        <v>1000</v>
      </c>
      <c r="F204" s="507">
        <v>200</v>
      </c>
      <c r="G204" s="330">
        <f t="shared" si="9"/>
        <v>200000</v>
      </c>
      <c r="H204" s="226"/>
    </row>
    <row r="205" spans="1:8" s="478" customFormat="1" ht="17.100000000000001" customHeight="1">
      <c r="A205" s="13">
        <v>39831283</v>
      </c>
      <c r="B205" s="485" t="s">
        <v>936</v>
      </c>
      <c r="C205" s="486" t="s">
        <v>148</v>
      </c>
      <c r="D205" s="492" t="s">
        <v>25</v>
      </c>
      <c r="E205" s="507">
        <v>1000</v>
      </c>
      <c r="F205" s="507">
        <v>250</v>
      </c>
      <c r="G205" s="330">
        <f t="shared" si="9"/>
        <v>250000</v>
      </c>
      <c r="H205" s="226"/>
    </row>
    <row r="206" spans="1:8" s="478" customFormat="1" ht="17.100000000000001" customHeight="1">
      <c r="A206" s="13">
        <v>39831281</v>
      </c>
      <c r="B206" s="485" t="s">
        <v>353</v>
      </c>
      <c r="C206" s="486" t="s">
        <v>148</v>
      </c>
      <c r="D206" s="492" t="s">
        <v>25</v>
      </c>
      <c r="E206" s="507">
        <v>500</v>
      </c>
      <c r="F206" s="507">
        <v>300</v>
      </c>
      <c r="G206" s="330">
        <f t="shared" si="9"/>
        <v>150000</v>
      </c>
      <c r="H206" s="226"/>
    </row>
    <row r="207" spans="1:8" s="478" customFormat="1" ht="17.100000000000001" customHeight="1">
      <c r="A207" s="13">
        <v>39831280</v>
      </c>
      <c r="B207" s="485" t="s">
        <v>354</v>
      </c>
      <c r="C207" s="486" t="s">
        <v>148</v>
      </c>
      <c r="D207" s="492" t="s">
        <v>58</v>
      </c>
      <c r="E207" s="507">
        <v>500</v>
      </c>
      <c r="F207" s="507">
        <v>200</v>
      </c>
      <c r="G207" s="330">
        <f t="shared" si="9"/>
        <v>100000</v>
      </c>
      <c r="H207" s="226"/>
    </row>
    <row r="208" spans="1:8" s="478" customFormat="1" ht="17.100000000000001" customHeight="1">
      <c r="A208" s="13">
        <v>39831276</v>
      </c>
      <c r="B208" s="485" t="s">
        <v>937</v>
      </c>
      <c r="C208" s="486" t="s">
        <v>148</v>
      </c>
      <c r="D208" s="492" t="s">
        <v>58</v>
      </c>
      <c r="E208" s="507">
        <v>1000</v>
      </c>
      <c r="F208" s="507">
        <v>100</v>
      </c>
      <c r="G208" s="330">
        <f t="shared" si="9"/>
        <v>100000</v>
      </c>
      <c r="H208" s="226"/>
    </row>
    <row r="209" spans="1:8" s="478" customFormat="1" ht="17.100000000000001" customHeight="1">
      <c r="A209" s="13">
        <v>39812600</v>
      </c>
      <c r="B209" s="485" t="s">
        <v>1212</v>
      </c>
      <c r="C209" s="486" t="s">
        <v>148</v>
      </c>
      <c r="D209" s="492" t="s">
        <v>25</v>
      </c>
      <c r="E209" s="507">
        <v>400</v>
      </c>
      <c r="F209" s="507">
        <v>150</v>
      </c>
      <c r="G209" s="330">
        <f t="shared" si="9"/>
        <v>60000</v>
      </c>
      <c r="H209" s="226"/>
    </row>
    <row r="210" spans="1:8" s="478" customFormat="1" ht="17.100000000000001" customHeight="1">
      <c r="A210" s="14">
        <v>39812410</v>
      </c>
      <c r="B210" s="485" t="s">
        <v>220</v>
      </c>
      <c r="C210" s="486" t="s">
        <v>148</v>
      </c>
      <c r="D210" s="529" t="s">
        <v>25</v>
      </c>
      <c r="E210" s="507">
        <v>1500</v>
      </c>
      <c r="F210" s="493">
        <v>10</v>
      </c>
      <c r="G210" s="330">
        <f t="shared" si="9"/>
        <v>15000</v>
      </c>
      <c r="H210" s="226"/>
    </row>
    <row r="211" spans="1:8" s="478" customFormat="1" ht="24.95" customHeight="1">
      <c r="A211" s="13" t="s">
        <v>1570</v>
      </c>
      <c r="B211" s="485" t="s">
        <v>1472</v>
      </c>
      <c r="C211" s="486" t="s">
        <v>148</v>
      </c>
      <c r="D211" s="492" t="s">
        <v>58</v>
      </c>
      <c r="E211" s="507">
        <v>200</v>
      </c>
      <c r="F211" s="507">
        <v>200</v>
      </c>
      <c r="G211" s="330">
        <f t="shared" si="9"/>
        <v>40000</v>
      </c>
      <c r="H211" s="226"/>
    </row>
    <row r="212" spans="1:8" s="478" customFormat="1" ht="24.95" customHeight="1">
      <c r="A212" s="13" t="s">
        <v>1571</v>
      </c>
      <c r="B212" s="501" t="s">
        <v>1602</v>
      </c>
      <c r="C212" s="522" t="s">
        <v>148</v>
      </c>
      <c r="D212" s="492" t="s">
        <v>58</v>
      </c>
      <c r="E212" s="497">
        <v>800</v>
      </c>
      <c r="F212" s="497">
        <v>100</v>
      </c>
      <c r="G212" s="523">
        <f t="shared" ref="G212" si="10">+E212*F212</f>
        <v>80000</v>
      </c>
      <c r="H212" s="226"/>
    </row>
    <row r="213" spans="1:8" s="478" customFormat="1" ht="17.100000000000001" customHeight="1">
      <c r="A213" s="13">
        <v>39831284</v>
      </c>
      <c r="B213" s="485" t="s">
        <v>1479</v>
      </c>
      <c r="C213" s="486" t="s">
        <v>148</v>
      </c>
      <c r="D213" s="577" t="s">
        <v>51</v>
      </c>
      <c r="E213" s="507">
        <v>2000</v>
      </c>
      <c r="F213" s="533">
        <v>100</v>
      </c>
      <c r="G213" s="330">
        <f t="shared" si="9"/>
        <v>200000</v>
      </c>
      <c r="H213" s="226"/>
    </row>
    <row r="214" spans="1:8" s="478" customFormat="1" ht="17.100000000000001" customHeight="1">
      <c r="A214" s="13">
        <v>39835000</v>
      </c>
      <c r="B214" s="485" t="s">
        <v>1217</v>
      </c>
      <c r="C214" s="486" t="s">
        <v>148</v>
      </c>
      <c r="D214" s="529" t="s">
        <v>25</v>
      </c>
      <c r="E214" s="507">
        <v>1700</v>
      </c>
      <c r="F214" s="533">
        <v>50</v>
      </c>
      <c r="G214" s="330">
        <f t="shared" si="9"/>
        <v>85000</v>
      </c>
      <c r="H214" s="226"/>
    </row>
    <row r="215" spans="1:8" s="478" customFormat="1" ht="17.100000000000001" customHeight="1">
      <c r="A215" s="13">
        <v>39839100</v>
      </c>
      <c r="B215" s="485" t="s">
        <v>510</v>
      </c>
      <c r="C215" s="486" t="s">
        <v>148</v>
      </c>
      <c r="D215" s="529" t="s">
        <v>25</v>
      </c>
      <c r="E215" s="507">
        <v>1500</v>
      </c>
      <c r="F215" s="533">
        <v>50</v>
      </c>
      <c r="G215" s="330">
        <f t="shared" si="9"/>
        <v>75000</v>
      </c>
      <c r="H215" s="226"/>
    </row>
    <row r="216" spans="1:8" s="478" customFormat="1" ht="17.100000000000001" customHeight="1">
      <c r="A216" s="13" t="s">
        <v>277</v>
      </c>
      <c r="B216" s="485" t="s">
        <v>912</v>
      </c>
      <c r="C216" s="486" t="s">
        <v>13</v>
      </c>
      <c r="D216" s="529" t="s">
        <v>58</v>
      </c>
      <c r="E216" s="507">
        <v>180</v>
      </c>
      <c r="F216" s="493">
        <v>200</v>
      </c>
      <c r="G216" s="330">
        <f t="shared" si="9"/>
        <v>36000</v>
      </c>
      <c r="H216" s="226"/>
    </row>
    <row r="217" spans="1:8" s="478" customFormat="1" ht="17.100000000000001" customHeight="1">
      <c r="A217" s="13" t="s">
        <v>278</v>
      </c>
      <c r="B217" s="485" t="s">
        <v>1457</v>
      </c>
      <c r="C217" s="486" t="s">
        <v>13</v>
      </c>
      <c r="D217" s="529" t="s">
        <v>58</v>
      </c>
      <c r="E217" s="507">
        <v>290</v>
      </c>
      <c r="F217" s="493">
        <v>1300</v>
      </c>
      <c r="G217" s="330">
        <f t="shared" si="9"/>
        <v>377000</v>
      </c>
      <c r="H217" s="226"/>
    </row>
    <row r="218" spans="1:8" s="478" customFormat="1" ht="17.100000000000001" customHeight="1">
      <c r="A218" s="13" t="s">
        <v>1366</v>
      </c>
      <c r="B218" s="485" t="s">
        <v>1667</v>
      </c>
      <c r="C218" s="486" t="s">
        <v>13</v>
      </c>
      <c r="D218" s="529" t="s">
        <v>25</v>
      </c>
      <c r="E218" s="497">
        <v>3650</v>
      </c>
      <c r="F218" s="497">
        <v>20</v>
      </c>
      <c r="G218" s="524">
        <f t="shared" ref="G218" si="11">+F218*E218</f>
        <v>73000</v>
      </c>
      <c r="H218" s="226"/>
    </row>
    <row r="219" spans="1:8" s="478" customFormat="1" ht="16.5" customHeight="1">
      <c r="A219" s="13" t="s">
        <v>885</v>
      </c>
      <c r="B219" s="485" t="s">
        <v>886</v>
      </c>
      <c r="C219" s="486" t="s">
        <v>13</v>
      </c>
      <c r="D219" s="529" t="s">
        <v>25</v>
      </c>
      <c r="E219" s="493">
        <v>2000</v>
      </c>
      <c r="F219" s="533">
        <v>15</v>
      </c>
      <c r="G219" s="330">
        <f t="shared" si="9"/>
        <v>30000</v>
      </c>
      <c r="H219" s="226"/>
    </row>
    <row r="220" spans="1:8" s="478" customFormat="1" ht="17.100000000000001" customHeight="1">
      <c r="A220" s="13" t="s">
        <v>887</v>
      </c>
      <c r="B220" s="485" t="s">
        <v>908</v>
      </c>
      <c r="C220" s="486" t="s">
        <v>13</v>
      </c>
      <c r="D220" s="529" t="s">
        <v>25</v>
      </c>
      <c r="E220" s="493">
        <v>2500</v>
      </c>
      <c r="F220" s="533">
        <v>5</v>
      </c>
      <c r="G220" s="330">
        <f t="shared" si="9"/>
        <v>12500</v>
      </c>
      <c r="H220" s="226"/>
    </row>
    <row r="221" spans="1:8" s="478" customFormat="1" ht="17.100000000000001" customHeight="1">
      <c r="A221" s="13" t="s">
        <v>987</v>
      </c>
      <c r="B221" s="485" t="s">
        <v>967</v>
      </c>
      <c r="C221" s="486" t="s">
        <v>13</v>
      </c>
      <c r="D221" s="529" t="s">
        <v>25</v>
      </c>
      <c r="E221" s="493">
        <v>6000</v>
      </c>
      <c r="F221" s="533">
        <v>5</v>
      </c>
      <c r="G221" s="330">
        <f t="shared" si="9"/>
        <v>30000</v>
      </c>
      <c r="H221" s="226"/>
    </row>
    <row r="222" spans="1:8" s="478" customFormat="1" ht="17.100000000000001" customHeight="1">
      <c r="A222" s="13" t="s">
        <v>988</v>
      </c>
      <c r="B222" s="485" t="s">
        <v>968</v>
      </c>
      <c r="C222" s="486" t="s">
        <v>13</v>
      </c>
      <c r="D222" s="529" t="s">
        <v>25</v>
      </c>
      <c r="E222" s="493">
        <v>20000</v>
      </c>
      <c r="F222" s="493">
        <v>2</v>
      </c>
      <c r="G222" s="330">
        <f t="shared" si="9"/>
        <v>40000</v>
      </c>
      <c r="H222" s="226"/>
    </row>
    <row r="223" spans="1:8" s="478" customFormat="1" ht="17.100000000000001" customHeight="1">
      <c r="A223" s="13" t="s">
        <v>969</v>
      </c>
      <c r="B223" s="485" t="s">
        <v>994</v>
      </c>
      <c r="C223" s="486" t="s">
        <v>13</v>
      </c>
      <c r="D223" s="529" t="s">
        <v>25</v>
      </c>
      <c r="E223" s="493">
        <v>1200</v>
      </c>
      <c r="F223" s="493">
        <v>20</v>
      </c>
      <c r="G223" s="330">
        <f t="shared" si="9"/>
        <v>24000</v>
      </c>
      <c r="H223" s="226"/>
    </row>
    <row r="224" spans="1:8" s="478" customFormat="1" ht="17.100000000000001" customHeight="1">
      <c r="A224" s="514" t="s">
        <v>1149</v>
      </c>
      <c r="B224" s="485" t="s">
        <v>1150</v>
      </c>
      <c r="C224" s="486" t="s">
        <v>13</v>
      </c>
      <c r="D224" s="529" t="s">
        <v>25</v>
      </c>
      <c r="E224" s="507">
        <v>6000</v>
      </c>
      <c r="F224" s="507">
        <v>2</v>
      </c>
      <c r="G224" s="330">
        <f t="shared" si="9"/>
        <v>12000</v>
      </c>
      <c r="H224" s="226"/>
    </row>
    <row r="225" spans="1:12" s="478" customFormat="1" ht="17.100000000000001" customHeight="1">
      <c r="A225" s="504">
        <v>42211140</v>
      </c>
      <c r="B225" s="501" t="s">
        <v>1668</v>
      </c>
      <c r="C225" s="486" t="s">
        <v>13</v>
      </c>
      <c r="D225" s="529" t="s">
        <v>25</v>
      </c>
      <c r="E225" s="507">
        <v>80000</v>
      </c>
      <c r="F225" s="507">
        <v>6</v>
      </c>
      <c r="G225" s="330">
        <f t="shared" si="9"/>
        <v>480000</v>
      </c>
      <c r="H225" s="226"/>
    </row>
    <row r="226" spans="1:12" s="478" customFormat="1" ht="17.100000000000001" customHeight="1">
      <c r="A226" s="514" t="s">
        <v>1151</v>
      </c>
      <c r="B226" s="485" t="s">
        <v>1152</v>
      </c>
      <c r="C226" s="486" t="s">
        <v>13</v>
      </c>
      <c r="D226" s="529" t="s">
        <v>25</v>
      </c>
      <c r="E226" s="507">
        <v>100000</v>
      </c>
      <c r="F226" s="605">
        <v>1</v>
      </c>
      <c r="G226" s="330">
        <f t="shared" si="9"/>
        <v>100000</v>
      </c>
      <c r="H226" s="226"/>
    </row>
    <row r="227" spans="1:12" s="478" customFormat="1" ht="17.100000000000001" customHeight="1">
      <c r="A227" s="504">
        <v>42711170</v>
      </c>
      <c r="B227" s="525" t="s">
        <v>1669</v>
      </c>
      <c r="C227" s="486" t="s">
        <v>148</v>
      </c>
      <c r="D227" s="529" t="s">
        <v>25</v>
      </c>
      <c r="E227" s="507">
        <v>280000</v>
      </c>
      <c r="F227" s="605">
        <v>2</v>
      </c>
      <c r="G227" s="330">
        <f t="shared" si="9"/>
        <v>560000</v>
      </c>
      <c r="H227" s="226"/>
    </row>
    <row r="228" spans="1:12" s="478" customFormat="1" ht="17.100000000000001" customHeight="1">
      <c r="A228" s="13">
        <v>42961290</v>
      </c>
      <c r="B228" s="485" t="s">
        <v>356</v>
      </c>
      <c r="C228" s="486" t="s">
        <v>13</v>
      </c>
      <c r="D228" s="529" t="s">
        <v>25</v>
      </c>
      <c r="E228" s="507">
        <v>54000</v>
      </c>
      <c r="F228" s="519">
        <v>2</v>
      </c>
      <c r="G228" s="330">
        <f t="shared" si="9"/>
        <v>108000</v>
      </c>
      <c r="H228" s="226"/>
    </row>
    <row r="229" spans="1:12" s="478" customFormat="1" ht="16.5">
      <c r="A229" s="504">
        <v>42921230</v>
      </c>
      <c r="B229" s="501" t="s">
        <v>1752</v>
      </c>
      <c r="C229" s="486" t="s">
        <v>13</v>
      </c>
      <c r="D229" s="497" t="s">
        <v>25</v>
      </c>
      <c r="E229" s="493">
        <v>500</v>
      </c>
      <c r="F229" s="493">
        <v>15</v>
      </c>
      <c r="G229" s="330">
        <f t="shared" si="9"/>
        <v>7500</v>
      </c>
      <c r="H229" s="226"/>
    </row>
    <row r="230" spans="1:12" s="478" customFormat="1" ht="24.95" customHeight="1">
      <c r="A230" s="504" t="s">
        <v>1617</v>
      </c>
      <c r="B230" s="501" t="s">
        <v>1753</v>
      </c>
      <c r="C230" s="486" t="s">
        <v>13</v>
      </c>
      <c r="D230" s="502" t="s">
        <v>25</v>
      </c>
      <c r="E230" s="493">
        <v>70</v>
      </c>
      <c r="F230" s="493">
        <v>3</v>
      </c>
      <c r="G230" s="330">
        <f t="shared" si="9"/>
        <v>210</v>
      </c>
      <c r="H230" s="226"/>
    </row>
    <row r="231" spans="1:12" s="478" customFormat="1" ht="24.95" customHeight="1">
      <c r="A231" s="504" t="s">
        <v>1618</v>
      </c>
      <c r="B231" s="501" t="s">
        <v>1754</v>
      </c>
      <c r="C231" s="486" t="s">
        <v>13</v>
      </c>
      <c r="D231" s="502" t="s">
        <v>25</v>
      </c>
      <c r="E231" s="493">
        <v>40</v>
      </c>
      <c r="F231" s="493">
        <v>2</v>
      </c>
      <c r="G231" s="330">
        <f t="shared" si="9"/>
        <v>80</v>
      </c>
      <c r="H231" s="226"/>
    </row>
    <row r="232" spans="1:12" s="478" customFormat="1" ht="24.95" customHeight="1">
      <c r="A232" s="504" t="s">
        <v>1619</v>
      </c>
      <c r="B232" s="501" t="s">
        <v>1755</v>
      </c>
      <c r="C232" s="486" t="s">
        <v>13</v>
      </c>
      <c r="D232" s="502" t="s">
        <v>25</v>
      </c>
      <c r="E232" s="493">
        <v>400</v>
      </c>
      <c r="F232" s="493">
        <v>7</v>
      </c>
      <c r="G232" s="330">
        <f t="shared" si="9"/>
        <v>2800</v>
      </c>
      <c r="H232" s="226"/>
    </row>
    <row r="233" spans="1:12" s="478" customFormat="1" ht="24.95" customHeight="1">
      <c r="A233" s="504" t="s">
        <v>1620</v>
      </c>
      <c r="B233" s="501" t="s">
        <v>1756</v>
      </c>
      <c r="C233" s="486" t="s">
        <v>13</v>
      </c>
      <c r="D233" s="502" t="s">
        <v>25</v>
      </c>
      <c r="E233" s="493">
        <v>330</v>
      </c>
      <c r="F233" s="493">
        <v>15</v>
      </c>
      <c r="G233" s="330">
        <f t="shared" si="9"/>
        <v>4950</v>
      </c>
      <c r="H233" s="226"/>
    </row>
    <row r="234" spans="1:12" s="478" customFormat="1" ht="17.100000000000001" customHeight="1">
      <c r="A234" s="514" t="s">
        <v>1153</v>
      </c>
      <c r="B234" s="485" t="s">
        <v>1154</v>
      </c>
      <c r="C234" s="486" t="s">
        <v>13</v>
      </c>
      <c r="D234" s="529" t="s">
        <v>51</v>
      </c>
      <c r="E234" s="507">
        <v>70</v>
      </c>
      <c r="F234" s="493">
        <v>500</v>
      </c>
      <c r="G234" s="330">
        <f>+F234*E234</f>
        <v>35000</v>
      </c>
      <c r="H234" s="226"/>
    </row>
    <row r="235" spans="1:12" s="478" customFormat="1" ht="17.100000000000001" customHeight="1">
      <c r="A235" s="13">
        <v>44111412</v>
      </c>
      <c r="B235" s="485" t="s">
        <v>909</v>
      </c>
      <c r="C235" s="486" t="s">
        <v>13</v>
      </c>
      <c r="D235" s="529" t="s">
        <v>51</v>
      </c>
      <c r="E235" s="507">
        <v>1800</v>
      </c>
      <c r="F235" s="533">
        <v>30</v>
      </c>
      <c r="G235" s="330">
        <f>E235*F235</f>
        <v>54000</v>
      </c>
      <c r="H235" s="226"/>
    </row>
    <row r="236" spans="1:12" s="478" customFormat="1" ht="17.100000000000001" customHeight="1">
      <c r="A236" s="13">
        <v>44111413</v>
      </c>
      <c r="B236" s="485" t="s">
        <v>90</v>
      </c>
      <c r="C236" s="486" t="s">
        <v>13</v>
      </c>
      <c r="D236" s="529" t="s">
        <v>51</v>
      </c>
      <c r="E236" s="507">
        <v>1800</v>
      </c>
      <c r="F236" s="493">
        <v>50</v>
      </c>
      <c r="G236" s="330">
        <f t="shared" si="9"/>
        <v>90000</v>
      </c>
      <c r="H236" s="226"/>
    </row>
    <row r="237" spans="1:12" s="478" customFormat="1" ht="17.100000000000001" customHeight="1">
      <c r="A237" s="13">
        <v>44111414</v>
      </c>
      <c r="B237" s="485" t="s">
        <v>1672</v>
      </c>
      <c r="C237" s="486" t="s">
        <v>13</v>
      </c>
      <c r="D237" s="529" t="s">
        <v>51</v>
      </c>
      <c r="E237" s="507">
        <v>600</v>
      </c>
      <c r="F237" s="533">
        <v>250</v>
      </c>
      <c r="G237" s="330">
        <f t="shared" si="9"/>
        <v>150000</v>
      </c>
      <c r="H237" s="226"/>
    </row>
    <row r="238" spans="1:12" s="478" customFormat="1" ht="17.100000000000001" customHeight="1">
      <c r="A238" s="13" t="s">
        <v>971</v>
      </c>
      <c r="B238" s="485" t="s">
        <v>1156</v>
      </c>
      <c r="C238" s="486" t="s">
        <v>13</v>
      </c>
      <c r="D238" s="529" t="s">
        <v>51</v>
      </c>
      <c r="E238" s="507">
        <v>800</v>
      </c>
      <c r="F238" s="533">
        <v>250</v>
      </c>
      <c r="G238" s="330">
        <f t="shared" si="9"/>
        <v>200000</v>
      </c>
      <c r="H238" s="226"/>
    </row>
    <row r="239" spans="1:12" s="478" customFormat="1" ht="17.100000000000001" customHeight="1">
      <c r="A239" s="13">
        <v>44111419</v>
      </c>
      <c r="B239" s="499" t="s">
        <v>1281</v>
      </c>
      <c r="C239" s="486" t="s">
        <v>13</v>
      </c>
      <c r="D239" s="529" t="s">
        <v>25</v>
      </c>
      <c r="E239" s="507">
        <v>4000</v>
      </c>
      <c r="F239" s="493">
        <v>10</v>
      </c>
      <c r="G239" s="331">
        <f t="shared" si="9"/>
        <v>40000</v>
      </c>
      <c r="H239" s="226"/>
    </row>
    <row r="240" spans="1:12" s="478" customFormat="1" ht="17.100000000000001" customHeight="1">
      <c r="A240" s="13">
        <v>44111440</v>
      </c>
      <c r="B240" s="499" t="s">
        <v>1670</v>
      </c>
      <c r="C240" s="526" t="s">
        <v>13</v>
      </c>
      <c r="D240" s="513" t="s">
        <v>51</v>
      </c>
      <c r="E240" s="513">
        <v>1500</v>
      </c>
      <c r="F240" s="513">
        <v>20</v>
      </c>
      <c r="G240" s="498">
        <f t="shared" ref="G240:G241" si="12">+F240*E240</f>
        <v>30000</v>
      </c>
      <c r="H240" s="226"/>
      <c r="L240" s="557">
        <v>348870270</v>
      </c>
    </row>
    <row r="241" spans="1:12" s="478" customFormat="1" ht="17.100000000000001" customHeight="1">
      <c r="A241" s="13" t="s">
        <v>1347</v>
      </c>
      <c r="B241" s="499" t="s">
        <v>1671</v>
      </c>
      <c r="C241" s="526" t="s">
        <v>13</v>
      </c>
      <c r="D241" s="513" t="s">
        <v>51</v>
      </c>
      <c r="E241" s="513">
        <v>1400</v>
      </c>
      <c r="F241" s="513">
        <v>20</v>
      </c>
      <c r="G241" s="498">
        <f t="shared" si="12"/>
        <v>28000</v>
      </c>
      <c r="H241" s="226"/>
      <c r="L241" s="482">
        <v>380895870</v>
      </c>
    </row>
    <row r="242" spans="1:12" s="478" customFormat="1" ht="17.100000000000001" customHeight="1">
      <c r="A242" s="13" t="s">
        <v>749</v>
      </c>
      <c r="B242" s="485" t="s">
        <v>1157</v>
      </c>
      <c r="C242" s="486" t="s">
        <v>13</v>
      </c>
      <c r="D242" s="529" t="s">
        <v>25</v>
      </c>
      <c r="E242" s="493">
        <v>1000</v>
      </c>
      <c r="F242" s="493">
        <v>10</v>
      </c>
      <c r="G242" s="330">
        <f t="shared" si="9"/>
        <v>10000</v>
      </c>
      <c r="H242" s="226"/>
      <c r="L242" s="557">
        <f>+L241-L240</f>
        <v>32025600</v>
      </c>
    </row>
    <row r="243" spans="1:12" s="478" customFormat="1" ht="17.100000000000001" customHeight="1">
      <c r="A243" s="13" t="s">
        <v>751</v>
      </c>
      <c r="B243" s="485" t="s">
        <v>1158</v>
      </c>
      <c r="C243" s="486" t="s">
        <v>13</v>
      </c>
      <c r="D243" s="529" t="s">
        <v>25</v>
      </c>
      <c r="E243" s="493">
        <v>700</v>
      </c>
      <c r="F243" s="493">
        <v>10</v>
      </c>
      <c r="G243" s="330">
        <f t="shared" si="9"/>
        <v>7000</v>
      </c>
      <c r="H243" s="226"/>
    </row>
    <row r="244" spans="1:12" s="478" customFormat="1" ht="17.100000000000001" customHeight="1">
      <c r="A244" s="13" t="s">
        <v>879</v>
      </c>
      <c r="B244" s="487" t="s">
        <v>893</v>
      </c>
      <c r="C244" s="486" t="s">
        <v>13</v>
      </c>
      <c r="D244" s="529" t="s">
        <v>25</v>
      </c>
      <c r="E244" s="493">
        <v>1100</v>
      </c>
      <c r="F244" s="493">
        <v>10</v>
      </c>
      <c r="G244" s="330">
        <f t="shared" si="9"/>
        <v>11000</v>
      </c>
      <c r="H244" s="226"/>
    </row>
    <row r="245" spans="1:12" s="478" customFormat="1" ht="17.100000000000001" customHeight="1">
      <c r="A245" s="574" t="s">
        <v>880</v>
      </c>
      <c r="B245" s="487" t="s">
        <v>894</v>
      </c>
      <c r="C245" s="486" t="s">
        <v>13</v>
      </c>
      <c r="D245" s="529" t="s">
        <v>25</v>
      </c>
      <c r="E245" s="493">
        <v>1500</v>
      </c>
      <c r="F245" s="493">
        <v>20</v>
      </c>
      <c r="G245" s="330">
        <f t="shared" si="9"/>
        <v>30000</v>
      </c>
      <c r="H245" s="226"/>
    </row>
    <row r="246" spans="1:12" s="478" customFormat="1" ht="17.100000000000001" customHeight="1">
      <c r="A246" s="514" t="s">
        <v>1159</v>
      </c>
      <c r="B246" s="485" t="s">
        <v>1160</v>
      </c>
      <c r="C246" s="486" t="s">
        <v>13</v>
      </c>
      <c r="D246" s="529" t="s">
        <v>25</v>
      </c>
      <c r="E246" s="507">
        <v>1200</v>
      </c>
      <c r="F246" s="507">
        <v>36</v>
      </c>
      <c r="G246" s="330">
        <f t="shared" si="9"/>
        <v>43200</v>
      </c>
      <c r="H246" s="226"/>
    </row>
    <row r="247" spans="1:12" s="478" customFormat="1" ht="17.100000000000001" customHeight="1">
      <c r="A247" s="587" t="s">
        <v>1161</v>
      </c>
      <c r="B247" s="527" t="s">
        <v>1162</v>
      </c>
      <c r="C247" s="486" t="s">
        <v>13</v>
      </c>
      <c r="D247" s="529" t="s">
        <v>86</v>
      </c>
      <c r="E247" s="581">
        <v>6000</v>
      </c>
      <c r="F247" s="581">
        <v>10</v>
      </c>
      <c r="G247" s="330">
        <f t="shared" ref="G247:G269" si="13">E247*F247</f>
        <v>60000</v>
      </c>
      <c r="H247" s="226"/>
    </row>
    <row r="248" spans="1:12" s="478" customFormat="1" ht="17.100000000000001" customHeight="1">
      <c r="A248" s="13">
        <v>44163172</v>
      </c>
      <c r="B248" s="485" t="s">
        <v>1673</v>
      </c>
      <c r="C248" s="486" t="s">
        <v>13</v>
      </c>
      <c r="D248" s="529" t="s">
        <v>91</v>
      </c>
      <c r="E248" s="507">
        <v>700</v>
      </c>
      <c r="F248" s="493">
        <v>100</v>
      </c>
      <c r="G248" s="330">
        <f t="shared" si="13"/>
        <v>70000</v>
      </c>
      <c r="H248" s="226"/>
    </row>
    <row r="249" spans="1:12" s="478" customFormat="1" ht="17.100000000000001" customHeight="1">
      <c r="A249" s="504" t="s">
        <v>1605</v>
      </c>
      <c r="B249" s="501" t="s">
        <v>1676</v>
      </c>
      <c r="C249" s="486" t="s">
        <v>13</v>
      </c>
      <c r="D249" s="502" t="s">
        <v>91</v>
      </c>
      <c r="E249" s="507">
        <f>G249/F249</f>
        <v>1481.4814814814815</v>
      </c>
      <c r="F249" s="507">
        <v>54</v>
      </c>
      <c r="G249" s="330">
        <v>80000</v>
      </c>
      <c r="H249" s="226"/>
    </row>
    <row r="250" spans="1:12" s="478" customFormat="1" ht="17.100000000000001" customHeight="1">
      <c r="A250" s="504" t="s">
        <v>1606</v>
      </c>
      <c r="B250" s="501" t="s">
        <v>1674</v>
      </c>
      <c r="C250" s="486" t="s">
        <v>13</v>
      </c>
      <c r="D250" s="502" t="s">
        <v>91</v>
      </c>
      <c r="E250" s="507">
        <f>G250/F250</f>
        <v>1351.851851851852</v>
      </c>
      <c r="F250" s="507">
        <v>54</v>
      </c>
      <c r="G250" s="330">
        <v>73000</v>
      </c>
      <c r="H250" s="226"/>
    </row>
    <row r="251" spans="1:12" s="478" customFormat="1" ht="17.100000000000001" customHeight="1">
      <c r="A251" s="504" t="s">
        <v>1607</v>
      </c>
      <c r="B251" s="501" t="s">
        <v>1675</v>
      </c>
      <c r="C251" s="486" t="s">
        <v>13</v>
      </c>
      <c r="D251" s="502" t="s">
        <v>91</v>
      </c>
      <c r="E251" s="507">
        <f>G251/F251</f>
        <v>910</v>
      </c>
      <c r="F251" s="507">
        <v>27</v>
      </c>
      <c r="G251" s="330">
        <v>24570</v>
      </c>
      <c r="H251" s="226"/>
    </row>
    <row r="252" spans="1:12" s="478" customFormat="1" ht="17.100000000000001" customHeight="1">
      <c r="A252" s="504" t="s">
        <v>1608</v>
      </c>
      <c r="B252" s="501" t="s">
        <v>1677</v>
      </c>
      <c r="C252" s="486" t="s">
        <v>13</v>
      </c>
      <c r="D252" s="502" t="s">
        <v>91</v>
      </c>
      <c r="E252" s="507">
        <v>575</v>
      </c>
      <c r="F252" s="493">
        <v>100</v>
      </c>
      <c r="G252" s="330">
        <v>57500</v>
      </c>
      <c r="H252" s="226"/>
    </row>
    <row r="253" spans="1:12" s="478" customFormat="1" ht="17.100000000000001" customHeight="1">
      <c r="A253" s="504" t="s">
        <v>1609</v>
      </c>
      <c r="B253" s="501" t="s">
        <v>1757</v>
      </c>
      <c r="C253" s="486" t="s">
        <v>13</v>
      </c>
      <c r="D253" s="497" t="s">
        <v>25</v>
      </c>
      <c r="E253" s="493">
        <v>80</v>
      </c>
      <c r="F253" s="493">
        <v>17</v>
      </c>
      <c r="G253" s="330">
        <f t="shared" ref="G253:G261" si="14">E253*F253</f>
        <v>1360</v>
      </c>
      <c r="H253" s="226"/>
    </row>
    <row r="254" spans="1:12" s="478" customFormat="1" ht="17.100000000000001" customHeight="1">
      <c r="A254" s="504" t="s">
        <v>92</v>
      </c>
      <c r="B254" s="501" t="s">
        <v>1748</v>
      </c>
      <c r="C254" s="486" t="s">
        <v>13</v>
      </c>
      <c r="D254" s="497" t="s">
        <v>25</v>
      </c>
      <c r="E254" s="493">
        <v>60</v>
      </c>
      <c r="F254" s="493">
        <v>3</v>
      </c>
      <c r="G254" s="330">
        <f t="shared" si="14"/>
        <v>180</v>
      </c>
      <c r="H254" s="226"/>
    </row>
    <row r="255" spans="1:12" s="478" customFormat="1" ht="17.100000000000001" customHeight="1">
      <c r="A255" s="504" t="s">
        <v>1610</v>
      </c>
      <c r="B255" s="501" t="s">
        <v>1678</v>
      </c>
      <c r="C255" s="486" t="s">
        <v>13</v>
      </c>
      <c r="D255" s="502" t="s">
        <v>25</v>
      </c>
      <c r="E255" s="507">
        <v>70</v>
      </c>
      <c r="F255" s="493">
        <v>15</v>
      </c>
      <c r="G255" s="330">
        <f t="shared" si="14"/>
        <v>1050</v>
      </c>
      <c r="H255" s="226"/>
    </row>
    <row r="256" spans="1:12" s="478" customFormat="1" ht="17.100000000000001" customHeight="1">
      <c r="A256" s="504" t="s">
        <v>1611</v>
      </c>
      <c r="B256" s="501" t="s">
        <v>1679</v>
      </c>
      <c r="C256" s="486" t="s">
        <v>13</v>
      </c>
      <c r="D256" s="502" t="s">
        <v>25</v>
      </c>
      <c r="E256" s="493">
        <v>70</v>
      </c>
      <c r="F256" s="493">
        <v>8</v>
      </c>
      <c r="G256" s="330">
        <f t="shared" si="14"/>
        <v>560</v>
      </c>
      <c r="H256" s="226"/>
    </row>
    <row r="257" spans="1:8" s="478" customFormat="1" ht="17.100000000000001" customHeight="1">
      <c r="A257" s="504" t="s">
        <v>1612</v>
      </c>
      <c r="B257" s="501" t="s">
        <v>1680</v>
      </c>
      <c r="C257" s="486" t="s">
        <v>13</v>
      </c>
      <c r="D257" s="502" t="s">
        <v>25</v>
      </c>
      <c r="E257" s="493">
        <v>60</v>
      </c>
      <c r="F257" s="493">
        <v>5</v>
      </c>
      <c r="G257" s="330">
        <f t="shared" si="14"/>
        <v>300</v>
      </c>
      <c r="H257" s="226"/>
    </row>
    <row r="258" spans="1:8" s="478" customFormat="1" ht="17.100000000000001" customHeight="1">
      <c r="A258" s="504" t="s">
        <v>1613</v>
      </c>
      <c r="B258" s="501" t="s">
        <v>1681</v>
      </c>
      <c r="C258" s="486" t="s">
        <v>13</v>
      </c>
      <c r="D258" s="502" t="s">
        <v>25</v>
      </c>
      <c r="E258" s="493">
        <v>50</v>
      </c>
      <c r="F258" s="493">
        <v>25</v>
      </c>
      <c r="G258" s="330">
        <f t="shared" si="14"/>
        <v>1250</v>
      </c>
      <c r="H258" s="226"/>
    </row>
    <row r="259" spans="1:8" s="478" customFormat="1" ht="17.100000000000001" customHeight="1">
      <c r="A259" s="504" t="s">
        <v>1614</v>
      </c>
      <c r="B259" s="501" t="s">
        <v>1749</v>
      </c>
      <c r="C259" s="486" t="s">
        <v>13</v>
      </c>
      <c r="D259" s="497" t="s">
        <v>25</v>
      </c>
      <c r="E259" s="493">
        <v>150</v>
      </c>
      <c r="F259" s="493">
        <v>8</v>
      </c>
      <c r="G259" s="330">
        <f t="shared" si="14"/>
        <v>1200</v>
      </c>
      <c r="H259" s="226"/>
    </row>
    <row r="260" spans="1:8" s="478" customFormat="1" ht="17.100000000000001" customHeight="1">
      <c r="A260" s="504" t="s">
        <v>1615</v>
      </c>
      <c r="B260" s="501" t="s">
        <v>1750</v>
      </c>
      <c r="C260" s="486" t="s">
        <v>13</v>
      </c>
      <c r="D260" s="497" t="s">
        <v>25</v>
      </c>
      <c r="E260" s="493">
        <v>100</v>
      </c>
      <c r="F260" s="493">
        <v>3</v>
      </c>
      <c r="G260" s="330">
        <f t="shared" si="14"/>
        <v>300</v>
      </c>
      <c r="H260" s="226"/>
    </row>
    <row r="261" spans="1:8" s="478" customFormat="1" ht="17.100000000000001" customHeight="1">
      <c r="A261" s="504" t="s">
        <v>1616</v>
      </c>
      <c r="B261" s="501" t="s">
        <v>1750</v>
      </c>
      <c r="C261" s="486" t="s">
        <v>13</v>
      </c>
      <c r="D261" s="497" t="s">
        <v>25</v>
      </c>
      <c r="E261" s="493">
        <v>50</v>
      </c>
      <c r="F261" s="493">
        <v>10</v>
      </c>
      <c r="G261" s="330">
        <f t="shared" si="14"/>
        <v>500</v>
      </c>
      <c r="H261" s="226"/>
    </row>
    <row r="262" spans="1:8" s="478" customFormat="1" ht="24.95" customHeight="1">
      <c r="A262" s="13">
        <v>44192700</v>
      </c>
      <c r="B262" s="485" t="s">
        <v>1164</v>
      </c>
      <c r="C262" s="486" t="s">
        <v>13</v>
      </c>
      <c r="D262" s="529" t="s">
        <v>25</v>
      </c>
      <c r="E262" s="493">
        <v>2000</v>
      </c>
      <c r="F262" s="493">
        <v>25</v>
      </c>
      <c r="G262" s="330">
        <f t="shared" si="13"/>
        <v>50000</v>
      </c>
      <c r="H262" s="226"/>
    </row>
    <row r="263" spans="1:8" s="478" customFormat="1" ht="17.100000000000001" customHeight="1">
      <c r="A263" s="514" t="s">
        <v>1165</v>
      </c>
      <c r="B263" s="485" t="s">
        <v>1166</v>
      </c>
      <c r="C263" s="486" t="s">
        <v>13</v>
      </c>
      <c r="D263" s="529" t="s">
        <v>51</v>
      </c>
      <c r="E263" s="507">
        <v>1200</v>
      </c>
      <c r="F263" s="507">
        <v>5</v>
      </c>
      <c r="G263" s="330">
        <f t="shared" si="13"/>
        <v>6000</v>
      </c>
      <c r="H263" s="226"/>
    </row>
    <row r="264" spans="1:8" s="478" customFormat="1" ht="17.100000000000001" customHeight="1">
      <c r="A264" s="514" t="s">
        <v>1167</v>
      </c>
      <c r="B264" s="485" t="s">
        <v>1168</v>
      </c>
      <c r="C264" s="486" t="s">
        <v>13</v>
      </c>
      <c r="D264" s="529" t="s">
        <v>51</v>
      </c>
      <c r="E264" s="507">
        <v>2200</v>
      </c>
      <c r="F264" s="507">
        <v>2</v>
      </c>
      <c r="G264" s="330">
        <f t="shared" si="13"/>
        <v>4400</v>
      </c>
      <c r="H264" s="226"/>
    </row>
    <row r="265" spans="1:8" s="478" customFormat="1" ht="17.100000000000001" customHeight="1">
      <c r="A265" s="504" t="s">
        <v>1361</v>
      </c>
      <c r="B265" s="528" t="s">
        <v>1682</v>
      </c>
      <c r="C265" s="490" t="s">
        <v>13</v>
      </c>
      <c r="D265" s="490" t="s">
        <v>25</v>
      </c>
      <c r="E265" s="497">
        <v>2500</v>
      </c>
      <c r="F265" s="497">
        <v>15</v>
      </c>
      <c r="G265" s="524">
        <f t="shared" ref="G265" si="15">+F265*E265</f>
        <v>37500</v>
      </c>
      <c r="H265" s="226"/>
    </row>
    <row r="266" spans="1:8" s="478" customFormat="1" ht="17.100000000000001" customHeight="1">
      <c r="A266" s="584" t="s">
        <v>1169</v>
      </c>
      <c r="B266" s="485" t="s">
        <v>895</v>
      </c>
      <c r="C266" s="486" t="s">
        <v>13</v>
      </c>
      <c r="D266" s="529" t="s">
        <v>25</v>
      </c>
      <c r="E266" s="493">
        <v>10000</v>
      </c>
      <c r="F266" s="493">
        <v>5</v>
      </c>
      <c r="G266" s="330">
        <f t="shared" si="13"/>
        <v>50000</v>
      </c>
      <c r="H266" s="226"/>
    </row>
    <row r="267" spans="1:8" s="478" customFormat="1" ht="17.100000000000001" customHeight="1">
      <c r="A267" s="13">
        <v>44221161</v>
      </c>
      <c r="B267" s="485" t="s">
        <v>1282</v>
      </c>
      <c r="C267" s="486" t="s">
        <v>13</v>
      </c>
      <c r="D267" s="529" t="s">
        <v>25</v>
      </c>
      <c r="E267" s="493">
        <v>700</v>
      </c>
      <c r="F267" s="493">
        <v>100</v>
      </c>
      <c r="G267" s="330">
        <f t="shared" si="13"/>
        <v>70000</v>
      </c>
      <c r="H267" s="226"/>
    </row>
    <row r="268" spans="1:8" s="478" customFormat="1" ht="17.100000000000001" customHeight="1">
      <c r="A268" s="13">
        <v>44221111</v>
      </c>
      <c r="B268" s="485" t="s">
        <v>1170</v>
      </c>
      <c r="C268" s="486" t="s">
        <v>13</v>
      </c>
      <c r="D268" s="529" t="s">
        <v>25</v>
      </c>
      <c r="E268" s="493">
        <v>600</v>
      </c>
      <c r="F268" s="493">
        <v>50</v>
      </c>
      <c r="G268" s="330">
        <f t="shared" si="13"/>
        <v>30000</v>
      </c>
      <c r="H268" s="226"/>
    </row>
    <row r="269" spans="1:8" s="478" customFormat="1" ht="17.100000000000001" customHeight="1">
      <c r="A269" s="588">
        <v>44221220</v>
      </c>
      <c r="B269" s="485" t="s">
        <v>1283</v>
      </c>
      <c r="C269" s="486" t="s">
        <v>148</v>
      </c>
      <c r="D269" s="529" t="s">
        <v>86</v>
      </c>
      <c r="E269" s="507">
        <v>45000</v>
      </c>
      <c r="F269" s="507">
        <v>30.16</v>
      </c>
      <c r="G269" s="330">
        <f t="shared" si="13"/>
        <v>1357200</v>
      </c>
      <c r="H269" s="226"/>
    </row>
    <row r="270" spans="1:8" s="478" customFormat="1" ht="25.5">
      <c r="A270" s="514" t="s">
        <v>1171</v>
      </c>
      <c r="B270" s="485" t="s">
        <v>1172</v>
      </c>
      <c r="C270" s="486" t="s">
        <v>13</v>
      </c>
      <c r="D270" s="529" t="s">
        <v>25</v>
      </c>
      <c r="E270" s="507">
        <v>80</v>
      </c>
      <c r="F270" s="507">
        <v>50</v>
      </c>
      <c r="G270" s="330">
        <f>E270*F270</f>
        <v>4000</v>
      </c>
      <c r="H270" s="226"/>
    </row>
    <row r="271" spans="1:8" s="478" customFormat="1" ht="25.5">
      <c r="A271" s="514" t="s">
        <v>1173</v>
      </c>
      <c r="B271" s="485" t="s">
        <v>1174</v>
      </c>
      <c r="C271" s="486" t="s">
        <v>13</v>
      </c>
      <c r="D271" s="529" t="s">
        <v>25</v>
      </c>
      <c r="E271" s="507">
        <v>100</v>
      </c>
      <c r="F271" s="507">
        <v>50</v>
      </c>
      <c r="G271" s="330">
        <f>E271*F271</f>
        <v>5000</v>
      </c>
      <c r="H271" s="226"/>
    </row>
    <row r="272" spans="1:8" s="478" customFormat="1" ht="17.100000000000001" customHeight="1">
      <c r="A272" s="589">
        <v>44311240</v>
      </c>
      <c r="B272" s="559" t="s">
        <v>1175</v>
      </c>
      <c r="C272" s="560" t="s">
        <v>148</v>
      </c>
      <c r="D272" s="590" t="s">
        <v>86</v>
      </c>
      <c r="E272" s="564">
        <v>20957.57</v>
      </c>
      <c r="F272" s="564">
        <v>33</v>
      </c>
      <c r="G272" s="554">
        <f>E272*F272</f>
        <v>691599.80999999994</v>
      </c>
      <c r="H272" s="226"/>
    </row>
    <row r="273" spans="1:8" s="478" customFormat="1" ht="17.100000000000001" customHeight="1">
      <c r="A273" s="514" t="s">
        <v>1572</v>
      </c>
      <c r="B273" s="530" t="s">
        <v>1683</v>
      </c>
      <c r="C273" s="486" t="s">
        <v>13</v>
      </c>
      <c r="D273" s="490" t="s">
        <v>91</v>
      </c>
      <c r="E273" s="497">
        <v>245</v>
      </c>
      <c r="F273" s="497">
        <v>100</v>
      </c>
      <c r="G273" s="524">
        <f t="shared" ref="G273" si="16">+F273*E273</f>
        <v>24500</v>
      </c>
      <c r="H273" s="226"/>
    </row>
    <row r="274" spans="1:8" s="478" customFormat="1" ht="17.100000000000001" customHeight="1">
      <c r="A274" s="547">
        <v>44322260</v>
      </c>
      <c r="B274" s="531" t="s">
        <v>1176</v>
      </c>
      <c r="C274" s="486" t="s">
        <v>13</v>
      </c>
      <c r="D274" s="529" t="s">
        <v>25</v>
      </c>
      <c r="E274" s="507">
        <v>700</v>
      </c>
      <c r="F274" s="507">
        <v>100</v>
      </c>
      <c r="G274" s="330">
        <f>E274*F274</f>
        <v>70000</v>
      </c>
      <c r="H274" s="226"/>
    </row>
    <row r="275" spans="1:8" s="478" customFormat="1" ht="17.100000000000001" customHeight="1">
      <c r="A275" s="504" t="s">
        <v>1621</v>
      </c>
      <c r="B275" s="501" t="s">
        <v>1684</v>
      </c>
      <c r="C275" s="526" t="s">
        <v>13</v>
      </c>
      <c r="D275" s="497" t="s">
        <v>25</v>
      </c>
      <c r="E275" s="493">
        <v>700</v>
      </c>
      <c r="F275" s="493">
        <v>1</v>
      </c>
      <c r="G275" s="330">
        <f t="shared" ref="G275:G278" si="17">E275*F275</f>
        <v>700</v>
      </c>
      <c r="H275" s="226"/>
    </row>
    <row r="276" spans="1:8" s="478" customFormat="1" ht="17.100000000000001" customHeight="1">
      <c r="A276" s="504" t="s">
        <v>1622</v>
      </c>
      <c r="B276" s="501" t="s">
        <v>1685</v>
      </c>
      <c r="C276" s="526" t="s">
        <v>13</v>
      </c>
      <c r="D276" s="497" t="s">
        <v>25</v>
      </c>
      <c r="E276" s="493">
        <v>540</v>
      </c>
      <c r="F276" s="493">
        <v>1</v>
      </c>
      <c r="G276" s="330">
        <f t="shared" si="17"/>
        <v>540</v>
      </c>
      <c r="H276" s="226"/>
    </row>
    <row r="277" spans="1:8" s="478" customFormat="1" ht="17.100000000000001" customHeight="1">
      <c r="A277" s="504" t="s">
        <v>1623</v>
      </c>
      <c r="B277" s="501" t="s">
        <v>1686</v>
      </c>
      <c r="C277" s="526" t="s">
        <v>13</v>
      </c>
      <c r="D277" s="497" t="s">
        <v>25</v>
      </c>
      <c r="E277" s="493">
        <v>370</v>
      </c>
      <c r="F277" s="493">
        <v>1</v>
      </c>
      <c r="G277" s="330">
        <f t="shared" si="17"/>
        <v>370</v>
      </c>
      <c r="H277" s="226"/>
    </row>
    <row r="278" spans="1:8" s="478" customFormat="1" ht="17.100000000000001" customHeight="1">
      <c r="A278" s="504" t="s">
        <v>1624</v>
      </c>
      <c r="B278" s="501" t="s">
        <v>1687</v>
      </c>
      <c r="C278" s="526" t="s">
        <v>13</v>
      </c>
      <c r="D278" s="497" t="s">
        <v>25</v>
      </c>
      <c r="E278" s="493">
        <v>350</v>
      </c>
      <c r="F278" s="493">
        <v>17</v>
      </c>
      <c r="G278" s="330">
        <f t="shared" si="17"/>
        <v>5950</v>
      </c>
      <c r="H278" s="226"/>
    </row>
    <row r="279" spans="1:8" s="478" customFormat="1" ht="17.100000000000001" customHeight="1">
      <c r="A279" s="584" t="s">
        <v>1177</v>
      </c>
      <c r="B279" s="532" t="s">
        <v>970</v>
      </c>
      <c r="C279" s="526" t="s">
        <v>13</v>
      </c>
      <c r="D279" s="529" t="s">
        <v>25</v>
      </c>
      <c r="E279" s="507">
        <v>3500</v>
      </c>
      <c r="F279" s="493">
        <v>20</v>
      </c>
      <c r="G279" s="330">
        <f>E279*F279</f>
        <v>70000</v>
      </c>
      <c r="H279" s="226"/>
    </row>
    <row r="280" spans="1:8" s="478" customFormat="1" ht="17.100000000000001" customHeight="1">
      <c r="A280" s="574" t="s">
        <v>1178</v>
      </c>
      <c r="B280" s="487" t="s">
        <v>1179</v>
      </c>
      <c r="C280" s="526" t="s">
        <v>13</v>
      </c>
      <c r="D280" s="529" t="s">
        <v>25</v>
      </c>
      <c r="E280" s="493">
        <v>2000</v>
      </c>
      <c r="F280" s="533">
        <v>4</v>
      </c>
      <c r="G280" s="330">
        <f t="shared" ref="G280:G296" si="18">E280*F280</f>
        <v>8000</v>
      </c>
      <c r="H280" s="226"/>
    </row>
    <row r="281" spans="1:8" s="478" customFormat="1" ht="17.100000000000001" customHeight="1">
      <c r="A281" s="514" t="s">
        <v>1180</v>
      </c>
      <c r="B281" s="485" t="s">
        <v>1181</v>
      </c>
      <c r="C281" s="526" t="s">
        <v>13</v>
      </c>
      <c r="D281" s="529" t="s">
        <v>25</v>
      </c>
      <c r="E281" s="493">
        <v>70000</v>
      </c>
      <c r="F281" s="493">
        <v>1</v>
      </c>
      <c r="G281" s="330">
        <f t="shared" si="18"/>
        <v>70000</v>
      </c>
      <c r="H281" s="226"/>
    </row>
    <row r="282" spans="1:8" s="478" customFormat="1" ht="17.100000000000001" customHeight="1">
      <c r="A282" s="13">
        <v>44521100</v>
      </c>
      <c r="B282" s="485" t="s">
        <v>106</v>
      </c>
      <c r="C282" s="526" t="s">
        <v>13</v>
      </c>
      <c r="D282" s="529" t="s">
        <v>25</v>
      </c>
      <c r="E282" s="507">
        <v>2000</v>
      </c>
      <c r="F282" s="605">
        <v>30</v>
      </c>
      <c r="G282" s="330">
        <f t="shared" si="18"/>
        <v>60000</v>
      </c>
      <c r="H282" s="226"/>
    </row>
    <row r="283" spans="1:8" s="478" customFormat="1" ht="17.100000000000001" customHeight="1">
      <c r="A283" s="13" t="s">
        <v>1355</v>
      </c>
      <c r="B283" s="485" t="s">
        <v>1688</v>
      </c>
      <c r="C283" s="526" t="s">
        <v>13</v>
      </c>
      <c r="D283" s="529" t="s">
        <v>25</v>
      </c>
      <c r="E283" s="513">
        <v>810</v>
      </c>
      <c r="F283" s="513">
        <v>30</v>
      </c>
      <c r="G283" s="498">
        <f t="shared" ref="G283" si="19">+F283*E283</f>
        <v>24300</v>
      </c>
      <c r="H283" s="226"/>
    </row>
    <row r="284" spans="1:8" s="478" customFormat="1" ht="17.100000000000001" customHeight="1">
      <c r="A284" s="13" t="s">
        <v>100</v>
      </c>
      <c r="B284" s="485" t="s">
        <v>900</v>
      </c>
      <c r="C284" s="526" t="s">
        <v>13</v>
      </c>
      <c r="D284" s="529" t="s">
        <v>25</v>
      </c>
      <c r="E284" s="507">
        <v>2000</v>
      </c>
      <c r="F284" s="605">
        <v>30</v>
      </c>
      <c r="G284" s="330">
        <f t="shared" si="18"/>
        <v>60000</v>
      </c>
      <c r="H284" s="226"/>
    </row>
    <row r="285" spans="1:8" s="478" customFormat="1" ht="17.100000000000001" customHeight="1">
      <c r="A285" s="13" t="s">
        <v>101</v>
      </c>
      <c r="B285" s="485" t="s">
        <v>901</v>
      </c>
      <c r="C285" s="526" t="s">
        <v>13</v>
      </c>
      <c r="D285" s="529" t="s">
        <v>25</v>
      </c>
      <c r="E285" s="507">
        <v>3000</v>
      </c>
      <c r="F285" s="605">
        <v>10</v>
      </c>
      <c r="G285" s="330">
        <f t="shared" si="18"/>
        <v>30000</v>
      </c>
      <c r="H285" s="226"/>
    </row>
    <row r="286" spans="1:8" s="478" customFormat="1" ht="17.100000000000001" customHeight="1">
      <c r="A286" s="13" t="s">
        <v>102</v>
      </c>
      <c r="B286" s="485" t="s">
        <v>883</v>
      </c>
      <c r="C286" s="526" t="s">
        <v>13</v>
      </c>
      <c r="D286" s="529" t="s">
        <v>25</v>
      </c>
      <c r="E286" s="507">
        <v>3000</v>
      </c>
      <c r="F286" s="605">
        <v>20</v>
      </c>
      <c r="G286" s="330">
        <f t="shared" si="18"/>
        <v>60000</v>
      </c>
      <c r="H286" s="226"/>
    </row>
    <row r="287" spans="1:8" s="478" customFormat="1" ht="17.100000000000001" customHeight="1">
      <c r="A287" s="584" t="s">
        <v>104</v>
      </c>
      <c r="B287" s="485" t="s">
        <v>1182</v>
      </c>
      <c r="C287" s="526" t="s">
        <v>13</v>
      </c>
      <c r="D287" s="529" t="s">
        <v>25</v>
      </c>
      <c r="E287" s="507">
        <v>500</v>
      </c>
      <c r="F287" s="605">
        <v>20</v>
      </c>
      <c r="G287" s="330">
        <f t="shared" si="18"/>
        <v>10000</v>
      </c>
      <c r="H287" s="226"/>
    </row>
    <row r="288" spans="1:8" s="478" customFormat="1" ht="17.100000000000001" customHeight="1">
      <c r="A288" s="14">
        <v>44511340</v>
      </c>
      <c r="B288" s="499" t="s">
        <v>1284</v>
      </c>
      <c r="C288" s="526" t="s">
        <v>13</v>
      </c>
      <c r="D288" s="529" t="s">
        <v>25</v>
      </c>
      <c r="E288" s="507">
        <v>500</v>
      </c>
      <c r="F288" s="533">
        <v>20</v>
      </c>
      <c r="G288" s="330">
        <f t="shared" si="18"/>
        <v>10000</v>
      </c>
      <c r="H288" s="226"/>
    </row>
    <row r="289" spans="1:8" s="478" customFormat="1" ht="17.100000000000001" customHeight="1">
      <c r="A289" s="13">
        <v>44611200</v>
      </c>
      <c r="B289" s="485" t="s">
        <v>1716</v>
      </c>
      <c r="C289" s="526" t="s">
        <v>13</v>
      </c>
      <c r="D289" s="529" t="s">
        <v>25</v>
      </c>
      <c r="E289" s="507">
        <v>250000</v>
      </c>
      <c r="F289" s="533">
        <v>1</v>
      </c>
      <c r="G289" s="330">
        <f t="shared" si="18"/>
        <v>250000</v>
      </c>
      <c r="H289" s="226"/>
    </row>
    <row r="290" spans="1:8" s="478" customFormat="1" ht="17.100000000000001" customHeight="1">
      <c r="A290" s="13">
        <v>44821000</v>
      </c>
      <c r="B290" s="485" t="s">
        <v>1183</v>
      </c>
      <c r="C290" s="526" t="s">
        <v>13</v>
      </c>
      <c r="D290" s="529" t="s">
        <v>58</v>
      </c>
      <c r="E290" s="493">
        <v>7000</v>
      </c>
      <c r="F290" s="605">
        <v>10</v>
      </c>
      <c r="G290" s="330">
        <f t="shared" si="18"/>
        <v>70000</v>
      </c>
      <c r="H290" s="226"/>
    </row>
    <row r="291" spans="1:8" s="478" customFormat="1" ht="17.100000000000001" customHeight="1">
      <c r="A291" s="514" t="s">
        <v>1184</v>
      </c>
      <c r="B291" s="485" t="s">
        <v>111</v>
      </c>
      <c r="C291" s="526" t="s">
        <v>13</v>
      </c>
      <c r="D291" s="529" t="s">
        <v>51</v>
      </c>
      <c r="E291" s="493">
        <v>1200</v>
      </c>
      <c r="F291" s="605">
        <v>20</v>
      </c>
      <c r="G291" s="330">
        <f t="shared" si="18"/>
        <v>24000</v>
      </c>
      <c r="H291" s="226"/>
    </row>
    <row r="292" spans="1:8" s="478" customFormat="1" ht="17.100000000000001" customHeight="1">
      <c r="A292" s="514">
        <v>44921200</v>
      </c>
      <c r="B292" s="485" t="s">
        <v>1185</v>
      </c>
      <c r="C292" s="526" t="s">
        <v>13</v>
      </c>
      <c r="D292" s="529" t="s">
        <v>51</v>
      </c>
      <c r="E292" s="507">
        <v>500</v>
      </c>
      <c r="F292" s="605">
        <v>250</v>
      </c>
      <c r="G292" s="330">
        <f t="shared" si="18"/>
        <v>125000</v>
      </c>
      <c r="H292" s="226"/>
    </row>
    <row r="293" spans="1:8" s="478" customFormat="1" ht="17.100000000000001" customHeight="1">
      <c r="A293" s="514" t="s">
        <v>1186</v>
      </c>
      <c r="B293" s="485" t="s">
        <v>1187</v>
      </c>
      <c r="C293" s="526" t="s">
        <v>13</v>
      </c>
      <c r="D293" s="529" t="s">
        <v>51</v>
      </c>
      <c r="E293" s="507">
        <v>160</v>
      </c>
      <c r="F293" s="493">
        <v>200</v>
      </c>
      <c r="G293" s="330">
        <f t="shared" si="18"/>
        <v>32000</v>
      </c>
      <c r="H293" s="226"/>
    </row>
    <row r="294" spans="1:8" s="478" customFormat="1" ht="17.100000000000001" customHeight="1">
      <c r="A294" s="514" t="s">
        <v>1188</v>
      </c>
      <c r="B294" s="485" t="s">
        <v>1189</v>
      </c>
      <c r="C294" s="526" t="s">
        <v>13</v>
      </c>
      <c r="D294" s="529" t="s">
        <v>51</v>
      </c>
      <c r="E294" s="507">
        <v>250</v>
      </c>
      <c r="F294" s="507">
        <v>160</v>
      </c>
      <c r="G294" s="330">
        <f t="shared" si="18"/>
        <v>40000</v>
      </c>
      <c r="H294" s="226"/>
    </row>
    <row r="295" spans="1:8" s="479" customFormat="1" ht="17.100000000000001" customHeight="1">
      <c r="A295" s="514" t="s">
        <v>1190</v>
      </c>
      <c r="B295" s="485" t="s">
        <v>972</v>
      </c>
      <c r="C295" s="526" t="s">
        <v>13</v>
      </c>
      <c r="D295" s="529" t="s">
        <v>51</v>
      </c>
      <c r="E295" s="507">
        <v>160</v>
      </c>
      <c r="F295" s="493">
        <v>300</v>
      </c>
      <c r="G295" s="330">
        <f t="shared" si="18"/>
        <v>48000</v>
      </c>
      <c r="H295" s="226"/>
    </row>
    <row r="296" spans="1:8" s="479" customFormat="1" ht="17.100000000000001" customHeight="1">
      <c r="A296" s="13" t="s">
        <v>973</v>
      </c>
      <c r="B296" s="485" t="s">
        <v>974</v>
      </c>
      <c r="C296" s="526" t="s">
        <v>13</v>
      </c>
      <c r="D296" s="529" t="s">
        <v>51</v>
      </c>
      <c r="E296" s="507">
        <v>170</v>
      </c>
      <c r="F296" s="493">
        <v>250</v>
      </c>
      <c r="G296" s="330">
        <f t="shared" si="18"/>
        <v>42500</v>
      </c>
      <c r="H296" s="226"/>
    </row>
    <row r="297" spans="1:8" s="479" customFormat="1" ht="12.75" customHeight="1">
      <c r="A297" s="672" t="s">
        <v>125</v>
      </c>
      <c r="B297" s="673"/>
      <c r="C297" s="673"/>
      <c r="D297" s="673"/>
      <c r="E297" s="673"/>
      <c r="F297" s="674"/>
      <c r="G297" s="551"/>
      <c r="H297" s="226"/>
    </row>
    <row r="298" spans="1:8" s="479" customFormat="1" ht="17.100000000000001" customHeight="1">
      <c r="A298" s="591">
        <v>45231147</v>
      </c>
      <c r="B298" s="518" t="s">
        <v>27</v>
      </c>
      <c r="C298" s="534" t="s">
        <v>13</v>
      </c>
      <c r="D298" s="582" t="s">
        <v>18</v>
      </c>
      <c r="E298" s="592">
        <v>500000</v>
      </c>
      <c r="F298" s="583">
        <v>1</v>
      </c>
      <c r="G298" s="331">
        <f t="shared" ref="G298:G388" si="20">E298*F298</f>
        <v>500000</v>
      </c>
      <c r="H298" s="226"/>
    </row>
    <row r="299" spans="1:8" s="479" customFormat="1" ht="24.95" customHeight="1">
      <c r="A299" s="14">
        <v>45311146</v>
      </c>
      <c r="B299" s="485" t="s">
        <v>1249</v>
      </c>
      <c r="C299" s="534" t="s">
        <v>13</v>
      </c>
      <c r="D299" s="492" t="s">
        <v>18</v>
      </c>
      <c r="E299" s="576">
        <v>750000</v>
      </c>
      <c r="F299" s="507">
        <v>1</v>
      </c>
      <c r="G299" s="331">
        <f t="shared" si="20"/>
        <v>750000</v>
      </c>
      <c r="H299" s="226"/>
    </row>
    <row r="300" spans="1:8" s="479" customFormat="1" ht="24.95" customHeight="1">
      <c r="A300" s="559">
        <v>45400000</v>
      </c>
      <c r="B300" s="559" t="s">
        <v>1751</v>
      </c>
      <c r="C300" s="560" t="s">
        <v>148</v>
      </c>
      <c r="D300" s="565" t="s">
        <v>18</v>
      </c>
      <c r="E300" s="553">
        <v>15000000</v>
      </c>
      <c r="F300" s="553">
        <v>1</v>
      </c>
      <c r="G300" s="554">
        <f>E300*F300</f>
        <v>15000000</v>
      </c>
      <c r="H300" s="226"/>
    </row>
    <row r="301" spans="1:8" s="479" customFormat="1" ht="24.95" customHeight="1">
      <c r="A301" s="13" t="s">
        <v>1719</v>
      </c>
      <c r="B301" s="485" t="s">
        <v>1766</v>
      </c>
      <c r="C301" s="486" t="s">
        <v>148</v>
      </c>
      <c r="D301" s="492" t="s">
        <v>18</v>
      </c>
      <c r="E301" s="553">
        <v>35299133</v>
      </c>
      <c r="F301" s="565">
        <v>1</v>
      </c>
      <c r="G301" s="554">
        <f t="shared" si="20"/>
        <v>35299133</v>
      </c>
      <c r="H301" s="226"/>
    </row>
    <row r="302" spans="1:8" s="479" customFormat="1" ht="24.95" customHeight="1">
      <c r="A302" s="13" t="s">
        <v>1720</v>
      </c>
      <c r="B302" s="485" t="s">
        <v>1767</v>
      </c>
      <c r="C302" s="486" t="s">
        <v>148</v>
      </c>
      <c r="D302" s="492" t="s">
        <v>18</v>
      </c>
      <c r="E302" s="553">
        <v>16628142</v>
      </c>
      <c r="F302" s="565">
        <v>1</v>
      </c>
      <c r="G302" s="554">
        <f t="shared" si="20"/>
        <v>16628142</v>
      </c>
      <c r="H302" s="226"/>
    </row>
    <row r="303" spans="1:8" s="479" customFormat="1" ht="24.95" customHeight="1">
      <c r="A303" s="13" t="s">
        <v>1743</v>
      </c>
      <c r="B303" s="485" t="s">
        <v>1744</v>
      </c>
      <c r="C303" s="536" t="s">
        <v>148</v>
      </c>
      <c r="D303" s="593" t="s">
        <v>18</v>
      </c>
      <c r="E303" s="555">
        <v>3072725</v>
      </c>
      <c r="F303" s="594">
        <v>1</v>
      </c>
      <c r="G303" s="556">
        <f>E303*F303</f>
        <v>3072725</v>
      </c>
      <c r="H303" s="226"/>
    </row>
    <row r="304" spans="1:8" s="479" customFormat="1" ht="24.95" customHeight="1">
      <c r="A304" s="13" t="s">
        <v>1745</v>
      </c>
      <c r="B304" s="485" t="s">
        <v>1768</v>
      </c>
      <c r="C304" s="536" t="s">
        <v>148</v>
      </c>
      <c r="D304" s="593" t="s">
        <v>18</v>
      </c>
      <c r="E304" s="545">
        <v>6500000</v>
      </c>
      <c r="F304" s="507">
        <v>1</v>
      </c>
      <c r="G304" s="330">
        <f t="shared" ref="G304" si="21">E304*F304</f>
        <v>6500000</v>
      </c>
      <c r="H304" s="226"/>
    </row>
    <row r="305" spans="1:8" s="479" customFormat="1" ht="39.950000000000003" customHeight="1">
      <c r="A305" s="13">
        <v>45200000</v>
      </c>
      <c r="B305" s="485" t="s">
        <v>1769</v>
      </c>
      <c r="C305" s="536" t="s">
        <v>148</v>
      </c>
      <c r="D305" s="492" t="s">
        <v>18</v>
      </c>
      <c r="E305" s="535">
        <v>78000000</v>
      </c>
      <c r="F305" s="492">
        <v>1</v>
      </c>
      <c r="G305" s="330">
        <f t="shared" si="20"/>
        <v>78000000</v>
      </c>
      <c r="H305" s="226"/>
    </row>
    <row r="306" spans="1:8" s="479" customFormat="1" ht="10.5" customHeight="1">
      <c r="A306" s="672" t="s">
        <v>127</v>
      </c>
      <c r="B306" s="673"/>
      <c r="C306" s="673"/>
      <c r="D306" s="673"/>
      <c r="E306" s="673"/>
      <c r="F306" s="674"/>
      <c r="G306" s="552"/>
      <c r="H306" s="226"/>
    </row>
    <row r="307" spans="1:8" s="479" customFormat="1" ht="24.95" customHeight="1">
      <c r="A307" s="591">
        <v>45511100</v>
      </c>
      <c r="B307" s="518" t="s">
        <v>542</v>
      </c>
      <c r="C307" s="534" t="s">
        <v>13</v>
      </c>
      <c r="D307" s="582" t="s">
        <v>18</v>
      </c>
      <c r="E307" s="583">
        <v>200000</v>
      </c>
      <c r="F307" s="595">
        <v>1</v>
      </c>
      <c r="G307" s="331">
        <f t="shared" si="20"/>
        <v>200000</v>
      </c>
      <c r="H307" s="226"/>
    </row>
    <row r="308" spans="1:8" s="479" customFormat="1" ht="24.95" customHeight="1">
      <c r="A308" s="14">
        <v>48441300</v>
      </c>
      <c r="B308" s="485" t="s">
        <v>979</v>
      </c>
      <c r="C308" s="486" t="s">
        <v>148</v>
      </c>
      <c r="D308" s="492" t="s">
        <v>18</v>
      </c>
      <c r="E308" s="507">
        <v>5000000</v>
      </c>
      <c r="F308" s="605">
        <v>1</v>
      </c>
      <c r="G308" s="331">
        <f t="shared" si="20"/>
        <v>5000000</v>
      </c>
      <c r="H308" s="226"/>
    </row>
    <row r="309" spans="1:8" s="479" customFormat="1" ht="24.95" customHeight="1">
      <c r="A309" s="14">
        <v>48441700</v>
      </c>
      <c r="B309" s="485" t="s">
        <v>1632</v>
      </c>
      <c r="C309" s="486" t="s">
        <v>13</v>
      </c>
      <c r="D309" s="492" t="s">
        <v>18</v>
      </c>
      <c r="E309" s="507">
        <v>200000</v>
      </c>
      <c r="F309" s="605">
        <v>1</v>
      </c>
      <c r="G309" s="331">
        <f t="shared" si="20"/>
        <v>200000</v>
      </c>
      <c r="H309" s="226"/>
    </row>
    <row r="310" spans="1:8" s="479" customFormat="1" ht="24.95" customHeight="1">
      <c r="A310" s="14">
        <v>48761100</v>
      </c>
      <c r="B310" s="485" t="s">
        <v>1721</v>
      </c>
      <c r="C310" s="486" t="s">
        <v>13</v>
      </c>
      <c r="D310" s="492" t="s">
        <v>18</v>
      </c>
      <c r="E310" s="507">
        <v>90000</v>
      </c>
      <c r="F310" s="605">
        <v>1</v>
      </c>
      <c r="G310" s="331">
        <f t="shared" si="20"/>
        <v>90000</v>
      </c>
      <c r="H310" s="226"/>
    </row>
    <row r="311" spans="1:8" s="479" customFormat="1" ht="24.95" customHeight="1">
      <c r="A311" s="13">
        <v>48611100</v>
      </c>
      <c r="B311" s="485" t="s">
        <v>1251</v>
      </c>
      <c r="C311" s="486" t="s">
        <v>13</v>
      </c>
      <c r="D311" s="492" t="s">
        <v>18</v>
      </c>
      <c r="E311" s="507">
        <v>240000</v>
      </c>
      <c r="F311" s="545">
        <v>1</v>
      </c>
      <c r="G311" s="331">
        <f t="shared" si="20"/>
        <v>240000</v>
      </c>
      <c r="H311" s="226"/>
    </row>
    <row r="312" spans="1:8" s="479" customFormat="1" ht="17.100000000000001" customHeight="1">
      <c r="A312" s="13">
        <v>50111130</v>
      </c>
      <c r="B312" s="485" t="s">
        <v>364</v>
      </c>
      <c r="C312" s="486" t="s">
        <v>148</v>
      </c>
      <c r="D312" s="492" t="s">
        <v>18</v>
      </c>
      <c r="E312" s="507">
        <v>2100000</v>
      </c>
      <c r="F312" s="545">
        <v>1</v>
      </c>
      <c r="G312" s="331">
        <f>E312*F312</f>
        <v>2100000</v>
      </c>
      <c r="H312" s="226"/>
    </row>
    <row r="313" spans="1:8" s="479" customFormat="1" ht="24.95" customHeight="1">
      <c r="A313" s="13">
        <v>50111180</v>
      </c>
      <c r="B313" s="485" t="s">
        <v>1195</v>
      </c>
      <c r="C313" s="486" t="s">
        <v>148</v>
      </c>
      <c r="D313" s="492" t="s">
        <v>18</v>
      </c>
      <c r="E313" s="507">
        <v>500000</v>
      </c>
      <c r="F313" s="545">
        <v>1</v>
      </c>
      <c r="G313" s="331">
        <f t="shared" si="20"/>
        <v>500000</v>
      </c>
      <c r="H313" s="226"/>
    </row>
    <row r="314" spans="1:8" s="479" customFormat="1" ht="24.95" customHeight="1">
      <c r="A314" s="13">
        <v>50111260</v>
      </c>
      <c r="B314" s="485" t="s">
        <v>1235</v>
      </c>
      <c r="C314" s="486" t="s">
        <v>148</v>
      </c>
      <c r="D314" s="492" t="s">
        <v>18</v>
      </c>
      <c r="E314" s="507">
        <v>1800000</v>
      </c>
      <c r="F314" s="545">
        <v>1</v>
      </c>
      <c r="G314" s="331">
        <f t="shared" si="20"/>
        <v>1800000</v>
      </c>
      <c r="H314" s="226"/>
    </row>
    <row r="315" spans="1:8" s="479" customFormat="1" ht="24.95" customHeight="1">
      <c r="A315" s="13">
        <v>50211800</v>
      </c>
      <c r="B315" s="511" t="s">
        <v>1689</v>
      </c>
      <c r="C315" s="486" t="s">
        <v>13</v>
      </c>
      <c r="D315" s="492" t="s">
        <v>18</v>
      </c>
      <c r="E315" s="507">
        <v>1000000</v>
      </c>
      <c r="F315" s="545">
        <v>1</v>
      </c>
      <c r="G315" s="498">
        <f t="shared" ref="G315" si="22">+F315*E315</f>
        <v>1000000</v>
      </c>
      <c r="H315" s="226"/>
    </row>
    <row r="316" spans="1:8" s="479" customFormat="1" ht="24.95" customHeight="1">
      <c r="A316" s="13">
        <v>50311240</v>
      </c>
      <c r="B316" s="485" t="s">
        <v>1690</v>
      </c>
      <c r="C316" s="486" t="s">
        <v>13</v>
      </c>
      <c r="D316" s="492" t="s">
        <v>18</v>
      </c>
      <c r="E316" s="507">
        <v>222000</v>
      </c>
      <c r="F316" s="545">
        <v>1</v>
      </c>
      <c r="G316" s="498">
        <f>+F316*E316</f>
        <v>222000</v>
      </c>
      <c r="H316" s="226"/>
    </row>
    <row r="317" spans="1:8" s="479" customFormat="1" ht="24.95" customHeight="1">
      <c r="A317" s="13">
        <v>50511100</v>
      </c>
      <c r="B317" s="485" t="s">
        <v>366</v>
      </c>
      <c r="C317" s="486" t="s">
        <v>148</v>
      </c>
      <c r="D317" s="492" t="s">
        <v>18</v>
      </c>
      <c r="E317" s="507">
        <v>200000</v>
      </c>
      <c r="F317" s="545">
        <v>1</v>
      </c>
      <c r="G317" s="331">
        <f t="shared" si="20"/>
        <v>200000</v>
      </c>
      <c r="H317" s="226"/>
    </row>
    <row r="318" spans="1:8" s="479" customFormat="1" ht="24.95" customHeight="1">
      <c r="A318" s="13">
        <v>50531100</v>
      </c>
      <c r="B318" s="485" t="s">
        <v>1252</v>
      </c>
      <c r="C318" s="486" t="s">
        <v>148</v>
      </c>
      <c r="D318" s="492" t="s">
        <v>18</v>
      </c>
      <c r="E318" s="507">
        <v>200000</v>
      </c>
      <c r="F318" s="545">
        <v>1</v>
      </c>
      <c r="G318" s="331">
        <f t="shared" si="20"/>
        <v>200000</v>
      </c>
      <c r="H318" s="226"/>
    </row>
    <row r="319" spans="1:8" s="479" customFormat="1" ht="16.5">
      <c r="A319" s="13">
        <v>50531110</v>
      </c>
      <c r="B319" s="485" t="s">
        <v>866</v>
      </c>
      <c r="C319" s="486" t="s">
        <v>148</v>
      </c>
      <c r="D319" s="492" t="s">
        <v>18</v>
      </c>
      <c r="E319" s="507">
        <v>700000</v>
      </c>
      <c r="F319" s="545">
        <v>1</v>
      </c>
      <c r="G319" s="331">
        <f t="shared" si="20"/>
        <v>700000</v>
      </c>
      <c r="H319" s="226"/>
    </row>
    <row r="320" spans="1:8" s="479" customFormat="1" ht="24.95" customHeight="1">
      <c r="A320" s="504" t="s">
        <v>175</v>
      </c>
      <c r="B320" s="485" t="s">
        <v>1554</v>
      </c>
      <c r="C320" s="486" t="s">
        <v>13</v>
      </c>
      <c r="D320" s="492" t="s">
        <v>18</v>
      </c>
      <c r="E320" s="581">
        <v>150000</v>
      </c>
      <c r="F320" s="581">
        <v>1</v>
      </c>
      <c r="G320" s="498">
        <f t="shared" ref="G320:G323" si="23">+E320</f>
        <v>150000</v>
      </c>
      <c r="H320" s="226"/>
    </row>
    <row r="321" spans="1:8" s="479" customFormat="1" ht="24.95" customHeight="1">
      <c r="A321" s="596" t="s">
        <v>176</v>
      </c>
      <c r="B321" s="559" t="s">
        <v>1555</v>
      </c>
      <c r="C321" s="560" t="s">
        <v>13</v>
      </c>
      <c r="D321" s="565" t="s">
        <v>18</v>
      </c>
      <c r="E321" s="597">
        <v>60000</v>
      </c>
      <c r="F321" s="597">
        <v>1</v>
      </c>
      <c r="G321" s="561">
        <f t="shared" si="23"/>
        <v>60000</v>
      </c>
      <c r="H321" s="226"/>
    </row>
    <row r="322" spans="1:8" s="479" customFormat="1" ht="24.95" customHeight="1">
      <c r="A322" s="504" t="s">
        <v>177</v>
      </c>
      <c r="B322" s="485" t="s">
        <v>1556</v>
      </c>
      <c r="C322" s="486" t="s">
        <v>13</v>
      </c>
      <c r="D322" s="492" t="s">
        <v>18</v>
      </c>
      <c r="E322" s="581">
        <v>250000</v>
      </c>
      <c r="F322" s="581">
        <v>1</v>
      </c>
      <c r="G322" s="498">
        <f t="shared" si="23"/>
        <v>250000</v>
      </c>
      <c r="H322" s="226"/>
    </row>
    <row r="323" spans="1:8" s="479" customFormat="1" ht="17.100000000000001" customHeight="1">
      <c r="A323" s="504" t="s">
        <v>178</v>
      </c>
      <c r="B323" s="485" t="s">
        <v>1758</v>
      </c>
      <c r="C323" s="486" t="s">
        <v>13</v>
      </c>
      <c r="D323" s="492" t="s">
        <v>18</v>
      </c>
      <c r="E323" s="507">
        <v>36000</v>
      </c>
      <c r="F323" s="492">
        <v>1</v>
      </c>
      <c r="G323" s="498">
        <f t="shared" si="23"/>
        <v>36000</v>
      </c>
      <c r="H323" s="226"/>
    </row>
    <row r="324" spans="1:8" s="479" customFormat="1" ht="24.95" customHeight="1">
      <c r="A324" s="504">
        <v>50531240</v>
      </c>
      <c r="B324" s="537" t="s">
        <v>1691</v>
      </c>
      <c r="C324" s="486" t="s">
        <v>148</v>
      </c>
      <c r="D324" s="593" t="s">
        <v>18</v>
      </c>
      <c r="E324" s="581">
        <v>150000</v>
      </c>
      <c r="F324" s="598">
        <v>1</v>
      </c>
      <c r="G324" s="331">
        <f t="shared" si="20"/>
        <v>150000</v>
      </c>
      <c r="H324" s="226"/>
    </row>
    <row r="325" spans="1:8" s="479" customFormat="1" ht="24.95" customHeight="1">
      <c r="A325" s="504" t="s">
        <v>1197</v>
      </c>
      <c r="B325" s="537" t="s">
        <v>1198</v>
      </c>
      <c r="C325" s="486" t="s">
        <v>148</v>
      </c>
      <c r="D325" s="593" t="s">
        <v>18</v>
      </c>
      <c r="E325" s="581">
        <v>500000</v>
      </c>
      <c r="F325" s="598">
        <v>1</v>
      </c>
      <c r="G325" s="331">
        <f t="shared" si="20"/>
        <v>500000</v>
      </c>
      <c r="H325" s="226"/>
    </row>
    <row r="326" spans="1:8" s="479" customFormat="1" ht="24.95" customHeight="1">
      <c r="A326" s="13" t="s">
        <v>975</v>
      </c>
      <c r="B326" s="485" t="s">
        <v>1254</v>
      </c>
      <c r="C326" s="486" t="s">
        <v>13</v>
      </c>
      <c r="D326" s="593" t="s">
        <v>18</v>
      </c>
      <c r="E326" s="581">
        <v>100000</v>
      </c>
      <c r="F326" s="598">
        <v>1</v>
      </c>
      <c r="G326" s="331">
        <f t="shared" si="20"/>
        <v>100000</v>
      </c>
      <c r="H326" s="226"/>
    </row>
    <row r="327" spans="1:8" s="479" customFormat="1" ht="24.95" customHeight="1">
      <c r="A327" s="13" t="s">
        <v>976</v>
      </c>
      <c r="B327" s="485" t="s">
        <v>1255</v>
      </c>
      <c r="C327" s="486" t="s">
        <v>13</v>
      </c>
      <c r="D327" s="492" t="s">
        <v>18</v>
      </c>
      <c r="E327" s="507">
        <v>300000</v>
      </c>
      <c r="F327" s="545">
        <v>1</v>
      </c>
      <c r="G327" s="331">
        <f t="shared" si="20"/>
        <v>300000</v>
      </c>
      <c r="H327" s="226"/>
    </row>
    <row r="328" spans="1:8" s="479" customFormat="1" ht="17.100000000000001" customHeight="1">
      <c r="A328" s="504">
        <v>50611200</v>
      </c>
      <c r="B328" s="488" t="s">
        <v>1692</v>
      </c>
      <c r="C328" s="539" t="s">
        <v>13</v>
      </c>
      <c r="D328" s="599" t="s">
        <v>898</v>
      </c>
      <c r="E328" s="507">
        <v>230000</v>
      </c>
      <c r="F328" s="513">
        <v>1</v>
      </c>
      <c r="G328" s="498">
        <f>+E328</f>
        <v>230000</v>
      </c>
      <c r="H328" s="226"/>
    </row>
    <row r="329" spans="1:8" s="479" customFormat="1" ht="24.95" customHeight="1">
      <c r="A329" s="504">
        <v>50751100</v>
      </c>
      <c r="B329" s="488" t="s">
        <v>1693</v>
      </c>
      <c r="C329" s="539" t="s">
        <v>13</v>
      </c>
      <c r="D329" s="599" t="s">
        <v>898</v>
      </c>
      <c r="E329" s="507">
        <v>385000</v>
      </c>
      <c r="F329" s="513">
        <v>1</v>
      </c>
      <c r="G329" s="498">
        <f t="shared" ref="G329" si="24">+E329</f>
        <v>385000</v>
      </c>
      <c r="H329" s="226"/>
    </row>
    <row r="330" spans="1:8" s="479" customFormat="1" ht="17.100000000000001" customHeight="1">
      <c r="A330" s="504" t="s">
        <v>1391</v>
      </c>
      <c r="B330" s="538" t="s">
        <v>1694</v>
      </c>
      <c r="C330" s="539" t="s">
        <v>13</v>
      </c>
      <c r="D330" s="599" t="s">
        <v>898</v>
      </c>
      <c r="E330" s="507">
        <v>100000</v>
      </c>
      <c r="F330" s="513">
        <v>1</v>
      </c>
      <c r="G330" s="498">
        <f>+F330*E330</f>
        <v>100000</v>
      </c>
      <c r="H330" s="226"/>
    </row>
    <row r="331" spans="1:8" s="479" customFormat="1" ht="17.100000000000001" customHeight="1">
      <c r="A331" s="14">
        <v>55110000</v>
      </c>
      <c r="B331" s="485" t="s">
        <v>1199</v>
      </c>
      <c r="C331" s="484" t="s">
        <v>148</v>
      </c>
      <c r="D331" s="493" t="s">
        <v>25</v>
      </c>
      <c r="E331" s="564">
        <v>2400000</v>
      </c>
      <c r="F331" s="545">
        <v>1</v>
      </c>
      <c r="G331" s="331">
        <f t="shared" si="20"/>
        <v>2400000</v>
      </c>
      <c r="H331" s="226"/>
    </row>
    <row r="332" spans="1:8" s="479" customFormat="1" ht="17.100000000000001" customHeight="1">
      <c r="A332" s="563">
        <v>55320000</v>
      </c>
      <c r="B332" s="559" t="s">
        <v>546</v>
      </c>
      <c r="C332" s="560" t="s">
        <v>13</v>
      </c>
      <c r="D332" s="565" t="s">
        <v>18</v>
      </c>
      <c r="E332" s="564">
        <v>1000000</v>
      </c>
      <c r="F332" s="566">
        <v>1</v>
      </c>
      <c r="G332" s="562">
        <f t="shared" si="20"/>
        <v>1000000</v>
      </c>
      <c r="H332" s="226"/>
    </row>
    <row r="333" spans="1:8" s="478" customFormat="1" ht="24.95" customHeight="1">
      <c r="A333" s="13">
        <v>60410000</v>
      </c>
      <c r="B333" s="485" t="s">
        <v>548</v>
      </c>
      <c r="C333" s="486" t="s">
        <v>13</v>
      </c>
      <c r="D333" s="492" t="s">
        <v>18</v>
      </c>
      <c r="E333" s="507">
        <v>5000000</v>
      </c>
      <c r="F333" s="507">
        <v>1</v>
      </c>
      <c r="G333" s="331">
        <f t="shared" si="20"/>
        <v>5000000</v>
      </c>
      <c r="H333" s="226"/>
    </row>
    <row r="334" spans="1:8" s="478" customFormat="1" ht="24.95" customHeight="1">
      <c r="A334" s="13">
        <v>60170000</v>
      </c>
      <c r="B334" s="485" t="s">
        <v>1695</v>
      </c>
      <c r="C334" s="486" t="s">
        <v>13</v>
      </c>
      <c r="D334" s="492" t="s">
        <v>18</v>
      </c>
      <c r="E334" s="507">
        <v>200000</v>
      </c>
      <c r="F334" s="507">
        <v>1</v>
      </c>
      <c r="G334" s="331">
        <f t="shared" si="20"/>
        <v>200000</v>
      </c>
      <c r="H334" s="226"/>
    </row>
    <row r="335" spans="1:8" s="478" customFormat="1" ht="13.5" customHeight="1">
      <c r="A335" s="563">
        <v>63521100</v>
      </c>
      <c r="B335" s="559" t="s">
        <v>1742</v>
      </c>
      <c r="C335" s="560" t="s">
        <v>148</v>
      </c>
      <c r="D335" s="565" t="s">
        <v>18</v>
      </c>
      <c r="E335" s="564">
        <v>5000000</v>
      </c>
      <c r="F335" s="564">
        <v>1</v>
      </c>
      <c r="G335" s="562">
        <f t="shared" si="20"/>
        <v>5000000</v>
      </c>
      <c r="H335" s="226"/>
    </row>
    <row r="336" spans="1:8" s="478" customFormat="1" ht="25.5">
      <c r="A336" s="13" t="s">
        <v>1213</v>
      </c>
      <c r="B336" s="485" t="s">
        <v>1696</v>
      </c>
      <c r="C336" s="486" t="s">
        <v>13</v>
      </c>
      <c r="D336" s="492" t="s">
        <v>18</v>
      </c>
      <c r="E336" s="507">
        <v>800000</v>
      </c>
      <c r="F336" s="545">
        <v>1</v>
      </c>
      <c r="G336" s="331">
        <f t="shared" si="20"/>
        <v>800000</v>
      </c>
      <c r="H336" s="226"/>
    </row>
    <row r="337" spans="1:8" s="479" customFormat="1" ht="17.100000000000001" customHeight="1">
      <c r="A337" s="13">
        <v>64211130</v>
      </c>
      <c r="B337" s="485" t="s">
        <v>1697</v>
      </c>
      <c r="C337" s="486" t="s">
        <v>13</v>
      </c>
      <c r="D337" s="492" t="s">
        <v>18</v>
      </c>
      <c r="E337" s="507">
        <v>11100</v>
      </c>
      <c r="F337" s="545">
        <v>1</v>
      </c>
      <c r="G337" s="331">
        <f t="shared" si="20"/>
        <v>11100</v>
      </c>
      <c r="H337" s="226"/>
    </row>
    <row r="338" spans="1:8" s="479" customFormat="1" ht="15" customHeight="1">
      <c r="A338" s="563">
        <v>64211100</v>
      </c>
      <c r="B338" s="559" t="s">
        <v>19</v>
      </c>
      <c r="C338" s="560" t="s">
        <v>13</v>
      </c>
      <c r="D338" s="565" t="s">
        <v>18</v>
      </c>
      <c r="E338" s="564">
        <v>4000000</v>
      </c>
      <c r="F338" s="566">
        <v>1</v>
      </c>
      <c r="G338" s="562">
        <f t="shared" si="20"/>
        <v>4000000</v>
      </c>
      <c r="H338" s="226"/>
    </row>
    <row r="339" spans="1:8" s="479" customFormat="1" ht="15" customHeight="1">
      <c r="A339" s="563">
        <v>65111100</v>
      </c>
      <c r="B339" s="559" t="s">
        <v>17</v>
      </c>
      <c r="C339" s="560" t="s">
        <v>13</v>
      </c>
      <c r="D339" s="565" t="s">
        <v>14</v>
      </c>
      <c r="E339" s="564">
        <v>208</v>
      </c>
      <c r="F339" s="564">
        <v>72115.384600000005</v>
      </c>
      <c r="G339" s="562">
        <f>E339*F339</f>
        <v>14999999.996800002</v>
      </c>
      <c r="H339" s="226"/>
    </row>
    <row r="340" spans="1:8" s="479" customFormat="1" ht="14.25" customHeight="1">
      <c r="A340" s="540">
        <v>65111200</v>
      </c>
      <c r="B340" s="541" t="s">
        <v>1723</v>
      </c>
      <c r="C340" s="502" t="s">
        <v>13</v>
      </c>
      <c r="D340" s="497" t="s">
        <v>14</v>
      </c>
      <c r="E340" s="507">
        <v>11</v>
      </c>
      <c r="F340" s="507">
        <v>20000</v>
      </c>
      <c r="G340" s="506">
        <f t="shared" si="20"/>
        <v>220000</v>
      </c>
      <c r="H340" s="226"/>
    </row>
    <row r="341" spans="1:8" s="479" customFormat="1" ht="16.5" customHeight="1">
      <c r="A341" s="540">
        <v>65200000</v>
      </c>
      <c r="B341" s="542" t="s">
        <v>367</v>
      </c>
      <c r="C341" s="543" t="s">
        <v>13</v>
      </c>
      <c r="D341" s="507" t="s">
        <v>18</v>
      </c>
      <c r="E341" s="507">
        <v>374000</v>
      </c>
      <c r="F341" s="507">
        <v>1</v>
      </c>
      <c r="G341" s="331">
        <f t="shared" si="20"/>
        <v>374000</v>
      </c>
      <c r="H341" s="226"/>
    </row>
    <row r="342" spans="1:8" s="479" customFormat="1" ht="14.25" customHeight="1">
      <c r="A342" s="563">
        <v>65211100</v>
      </c>
      <c r="B342" s="559" t="s">
        <v>12</v>
      </c>
      <c r="C342" s="560" t="s">
        <v>13</v>
      </c>
      <c r="D342" s="565" t="s">
        <v>14</v>
      </c>
      <c r="E342" s="564">
        <v>143</v>
      </c>
      <c r="F342" s="564">
        <f>G342/E342</f>
        <v>195804.1958041958</v>
      </c>
      <c r="G342" s="562">
        <v>28000000</v>
      </c>
      <c r="H342" s="226"/>
    </row>
    <row r="343" spans="1:8" s="479" customFormat="1" ht="17.100000000000001" customHeight="1">
      <c r="A343" s="13">
        <v>65311100</v>
      </c>
      <c r="B343" s="485" t="s">
        <v>15</v>
      </c>
      <c r="C343" s="486" t="s">
        <v>13</v>
      </c>
      <c r="D343" s="492" t="s">
        <v>1604</v>
      </c>
      <c r="E343" s="507">
        <v>48</v>
      </c>
      <c r="F343" s="507">
        <v>833333.33299999998</v>
      </c>
      <c r="G343" s="331">
        <f t="shared" si="20"/>
        <v>39999999.983999997</v>
      </c>
      <c r="H343" s="226"/>
    </row>
    <row r="344" spans="1:8" s="479" customFormat="1" ht="24.95" customHeight="1">
      <c r="A344" s="13">
        <v>66511170</v>
      </c>
      <c r="B344" s="544" t="s">
        <v>1257</v>
      </c>
      <c r="C344" s="486" t="s">
        <v>13</v>
      </c>
      <c r="D344" s="545" t="s">
        <v>18</v>
      </c>
      <c r="E344" s="545">
        <v>300000</v>
      </c>
      <c r="F344" s="545">
        <v>1</v>
      </c>
      <c r="G344" s="331">
        <f>E344*F344</f>
        <v>300000</v>
      </c>
      <c r="H344" s="226"/>
    </row>
    <row r="345" spans="1:8" s="479" customFormat="1" ht="24.95" customHeight="1">
      <c r="A345" s="13" t="s">
        <v>305</v>
      </c>
      <c r="B345" s="485" t="s">
        <v>1727</v>
      </c>
      <c r="C345" s="486" t="s">
        <v>148</v>
      </c>
      <c r="D345" s="492" t="s">
        <v>18</v>
      </c>
      <c r="E345" s="576">
        <v>800000</v>
      </c>
      <c r="F345" s="576">
        <v>1</v>
      </c>
      <c r="G345" s="331">
        <f t="shared" si="20"/>
        <v>800000</v>
      </c>
      <c r="H345" s="226"/>
    </row>
    <row r="346" spans="1:8" s="479" customFormat="1" ht="24.95" customHeight="1">
      <c r="A346" s="13" t="s">
        <v>306</v>
      </c>
      <c r="B346" s="485" t="s">
        <v>1726</v>
      </c>
      <c r="C346" s="486" t="s">
        <v>148</v>
      </c>
      <c r="D346" s="492" t="s">
        <v>18</v>
      </c>
      <c r="E346" s="576">
        <v>300000</v>
      </c>
      <c r="F346" s="576">
        <v>1</v>
      </c>
      <c r="G346" s="331">
        <f t="shared" si="20"/>
        <v>300000</v>
      </c>
      <c r="H346" s="226"/>
    </row>
    <row r="347" spans="1:8" s="479" customFormat="1" ht="24.95" customHeight="1">
      <c r="A347" s="13" t="s">
        <v>307</v>
      </c>
      <c r="B347" s="485" t="s">
        <v>1728</v>
      </c>
      <c r="C347" s="486" t="s">
        <v>148</v>
      </c>
      <c r="D347" s="492" t="s">
        <v>18</v>
      </c>
      <c r="E347" s="576">
        <v>1560000</v>
      </c>
      <c r="F347" s="576">
        <v>1</v>
      </c>
      <c r="G347" s="331">
        <f t="shared" si="20"/>
        <v>1560000</v>
      </c>
      <c r="H347" s="226"/>
    </row>
    <row r="348" spans="1:8" s="479" customFormat="1" ht="24.95" customHeight="1">
      <c r="A348" s="13" t="s">
        <v>308</v>
      </c>
      <c r="B348" s="485" t="s">
        <v>1557</v>
      </c>
      <c r="C348" s="486" t="s">
        <v>148</v>
      </c>
      <c r="D348" s="492" t="s">
        <v>18</v>
      </c>
      <c r="E348" s="576">
        <v>130000</v>
      </c>
      <c r="F348" s="576">
        <v>1</v>
      </c>
      <c r="G348" s="331">
        <f t="shared" si="20"/>
        <v>130000</v>
      </c>
      <c r="H348" s="226"/>
    </row>
    <row r="349" spans="1:8" s="479" customFormat="1" ht="38.1" customHeight="1">
      <c r="A349" s="13" t="s">
        <v>1735</v>
      </c>
      <c r="B349" s="485" t="s">
        <v>1729</v>
      </c>
      <c r="C349" s="486" t="s">
        <v>148</v>
      </c>
      <c r="D349" s="492" t="s">
        <v>18</v>
      </c>
      <c r="E349" s="580">
        <v>1500000</v>
      </c>
      <c r="F349" s="576">
        <v>1</v>
      </c>
      <c r="G349" s="331">
        <f t="shared" si="20"/>
        <v>1500000</v>
      </c>
      <c r="H349" s="226"/>
    </row>
    <row r="350" spans="1:8" s="479" customFormat="1" ht="38.1" customHeight="1">
      <c r="A350" s="13" t="s">
        <v>1736</v>
      </c>
      <c r="B350" s="485" t="s">
        <v>1730</v>
      </c>
      <c r="C350" s="486" t="s">
        <v>148</v>
      </c>
      <c r="D350" s="492" t="s">
        <v>18</v>
      </c>
      <c r="E350" s="580">
        <v>600000</v>
      </c>
      <c r="F350" s="576">
        <v>1</v>
      </c>
      <c r="G350" s="331">
        <f t="shared" si="20"/>
        <v>600000</v>
      </c>
      <c r="H350" s="226"/>
    </row>
    <row r="351" spans="1:8" s="479" customFormat="1" ht="38.1" customHeight="1">
      <c r="A351" s="13" t="s">
        <v>1737</v>
      </c>
      <c r="B351" s="485" t="s">
        <v>1731</v>
      </c>
      <c r="C351" s="486" t="s">
        <v>148</v>
      </c>
      <c r="D351" s="492" t="s">
        <v>18</v>
      </c>
      <c r="E351" s="580">
        <v>2500000</v>
      </c>
      <c r="F351" s="576">
        <v>1</v>
      </c>
      <c r="G351" s="331">
        <f t="shared" si="20"/>
        <v>2500000</v>
      </c>
      <c r="H351" s="226"/>
    </row>
    <row r="352" spans="1:8" s="479" customFormat="1" ht="38.1" customHeight="1">
      <c r="A352" s="13" t="s">
        <v>1738</v>
      </c>
      <c r="B352" s="485" t="s">
        <v>1770</v>
      </c>
      <c r="C352" s="486" t="s">
        <v>148</v>
      </c>
      <c r="D352" s="492" t="s">
        <v>18</v>
      </c>
      <c r="E352" s="598">
        <v>300000</v>
      </c>
      <c r="F352" s="600">
        <v>1</v>
      </c>
      <c r="G352" s="331">
        <f t="shared" si="20"/>
        <v>300000</v>
      </c>
      <c r="H352" s="226"/>
    </row>
    <row r="353" spans="1:9" s="479" customFormat="1" ht="24.95" customHeight="1">
      <c r="A353" s="588">
        <v>71631120</v>
      </c>
      <c r="B353" s="546" t="s">
        <v>1771</v>
      </c>
      <c r="C353" s="486" t="s">
        <v>13</v>
      </c>
      <c r="D353" s="492" t="s">
        <v>18</v>
      </c>
      <c r="E353" s="598">
        <v>535000</v>
      </c>
      <c r="F353" s="600">
        <v>1</v>
      </c>
      <c r="G353" s="331">
        <f t="shared" si="20"/>
        <v>535000</v>
      </c>
      <c r="H353" s="226"/>
    </row>
    <row r="354" spans="1:9" s="479" customFormat="1" ht="24.95" customHeight="1">
      <c r="A354" s="588" t="s">
        <v>1308</v>
      </c>
      <c r="B354" s="546" t="s">
        <v>1698</v>
      </c>
      <c r="C354" s="486" t="s">
        <v>13</v>
      </c>
      <c r="D354" s="492" t="s">
        <v>898</v>
      </c>
      <c r="E354" s="598">
        <v>900000</v>
      </c>
      <c r="F354" s="513">
        <v>1</v>
      </c>
      <c r="G354" s="498">
        <f>+F354*E354</f>
        <v>900000</v>
      </c>
      <c r="H354" s="226"/>
    </row>
    <row r="355" spans="1:9" s="479" customFormat="1" ht="24.95" customHeight="1">
      <c r="A355" s="14">
        <v>72400000</v>
      </c>
      <c r="B355" s="485" t="s">
        <v>1260</v>
      </c>
      <c r="C355" s="486" t="s">
        <v>13</v>
      </c>
      <c r="D355" s="493" t="s">
        <v>25</v>
      </c>
      <c r="E355" s="507">
        <v>78000</v>
      </c>
      <c r="F355" s="545">
        <v>2</v>
      </c>
      <c r="G355" s="331">
        <f t="shared" ref="G355:G363" si="25">E355*F355</f>
        <v>156000</v>
      </c>
      <c r="H355" s="601"/>
    </row>
    <row r="356" spans="1:9" s="479" customFormat="1" ht="24.95" customHeight="1">
      <c r="A356" s="13" t="s">
        <v>20</v>
      </c>
      <c r="B356" s="485" t="s">
        <v>1261</v>
      </c>
      <c r="C356" s="486" t="s">
        <v>13</v>
      </c>
      <c r="D356" s="492" t="s">
        <v>18</v>
      </c>
      <c r="E356" s="507">
        <v>60000</v>
      </c>
      <c r="F356" s="545">
        <v>1</v>
      </c>
      <c r="G356" s="331">
        <f t="shared" si="25"/>
        <v>60000</v>
      </c>
      <c r="H356" s="601"/>
    </row>
    <row r="357" spans="1:9" s="479" customFormat="1" ht="24.95" customHeight="1">
      <c r="A357" s="13" t="s">
        <v>21</v>
      </c>
      <c r="B357" s="485" t="s">
        <v>1760</v>
      </c>
      <c r="C357" s="486" t="s">
        <v>13</v>
      </c>
      <c r="D357" s="492" t="s">
        <v>18</v>
      </c>
      <c r="E357" s="507">
        <v>19200</v>
      </c>
      <c r="F357" s="545">
        <v>1</v>
      </c>
      <c r="G357" s="331">
        <f t="shared" si="25"/>
        <v>19200</v>
      </c>
      <c r="H357" s="601"/>
      <c r="I357" s="483"/>
    </row>
    <row r="358" spans="1:9" s="478" customFormat="1" ht="24.95" customHeight="1">
      <c r="A358" s="13" t="s">
        <v>22</v>
      </c>
      <c r="B358" s="485" t="s">
        <v>1553</v>
      </c>
      <c r="C358" s="486" t="s">
        <v>13</v>
      </c>
      <c r="D358" s="492" t="s">
        <v>18</v>
      </c>
      <c r="E358" s="507">
        <v>120000</v>
      </c>
      <c r="F358" s="545">
        <v>1</v>
      </c>
      <c r="G358" s="331">
        <f t="shared" si="25"/>
        <v>120000</v>
      </c>
      <c r="H358" s="601"/>
    </row>
    <row r="359" spans="1:9" s="478" customFormat="1" ht="24.95" customHeight="1">
      <c r="A359" s="563" t="s">
        <v>1270</v>
      </c>
      <c r="B359" s="559" t="s">
        <v>1732</v>
      </c>
      <c r="C359" s="560" t="s">
        <v>13</v>
      </c>
      <c r="D359" s="565" t="s">
        <v>18</v>
      </c>
      <c r="E359" s="564">
        <v>660000</v>
      </c>
      <c r="F359" s="566">
        <v>1</v>
      </c>
      <c r="G359" s="562">
        <f t="shared" si="25"/>
        <v>660000</v>
      </c>
      <c r="H359" s="601"/>
    </row>
    <row r="360" spans="1:9" s="478" customFormat="1" ht="24.95" customHeight="1">
      <c r="A360" s="563" t="s">
        <v>1762</v>
      </c>
      <c r="B360" s="559" t="s">
        <v>1732</v>
      </c>
      <c r="C360" s="560" t="s">
        <v>13</v>
      </c>
      <c r="D360" s="565" t="s">
        <v>18</v>
      </c>
      <c r="E360" s="564">
        <v>660000</v>
      </c>
      <c r="F360" s="566">
        <v>1</v>
      </c>
      <c r="G360" s="562">
        <f t="shared" si="25"/>
        <v>660000</v>
      </c>
      <c r="H360" s="601"/>
    </row>
    <row r="361" spans="1:9" s="478" customFormat="1" ht="24.95" customHeight="1">
      <c r="A361" s="563" t="s">
        <v>1733</v>
      </c>
      <c r="B361" s="559" t="s">
        <v>1260</v>
      </c>
      <c r="C361" s="560" t="s">
        <v>13</v>
      </c>
      <c r="D361" s="567" t="s">
        <v>25</v>
      </c>
      <c r="E361" s="564">
        <v>42000</v>
      </c>
      <c r="F361" s="566">
        <v>1</v>
      </c>
      <c r="G361" s="562">
        <f t="shared" si="25"/>
        <v>42000</v>
      </c>
      <c r="H361" s="601"/>
    </row>
    <row r="362" spans="1:9" s="478" customFormat="1" ht="24.95" customHeight="1">
      <c r="A362" s="563" t="s">
        <v>1734</v>
      </c>
      <c r="B362" s="559" t="s">
        <v>1260</v>
      </c>
      <c r="C362" s="560" t="s">
        <v>13</v>
      </c>
      <c r="D362" s="567" t="s">
        <v>25</v>
      </c>
      <c r="E362" s="564">
        <v>576000</v>
      </c>
      <c r="F362" s="566">
        <v>1</v>
      </c>
      <c r="G362" s="562">
        <f t="shared" si="25"/>
        <v>576000</v>
      </c>
      <c r="H362" s="601"/>
    </row>
    <row r="363" spans="1:9" s="478" customFormat="1" ht="24.95" customHeight="1">
      <c r="A363" s="563" t="s">
        <v>1739</v>
      </c>
      <c r="B363" s="559" t="s">
        <v>1761</v>
      </c>
      <c r="C363" s="560" t="s">
        <v>13</v>
      </c>
      <c r="D363" s="567" t="s">
        <v>25</v>
      </c>
      <c r="E363" s="564">
        <v>150000</v>
      </c>
      <c r="F363" s="566">
        <v>1</v>
      </c>
      <c r="G363" s="562">
        <f t="shared" si="25"/>
        <v>150000</v>
      </c>
      <c r="H363" s="601"/>
    </row>
    <row r="364" spans="1:9" s="478" customFormat="1" ht="24.95" customHeight="1">
      <c r="A364" s="13">
        <v>72590000</v>
      </c>
      <c r="B364" s="485" t="s">
        <v>129</v>
      </c>
      <c r="C364" s="486" t="s">
        <v>13</v>
      </c>
      <c r="D364" s="492" t="s">
        <v>18</v>
      </c>
      <c r="E364" s="507">
        <v>600000</v>
      </c>
      <c r="F364" s="545">
        <v>1</v>
      </c>
      <c r="G364" s="331">
        <f t="shared" si="20"/>
        <v>600000</v>
      </c>
      <c r="H364" s="226"/>
    </row>
    <row r="365" spans="1:9" s="478" customFormat="1" ht="24.95" customHeight="1">
      <c r="A365" s="13">
        <v>72611100</v>
      </c>
      <c r="B365" s="485" t="s">
        <v>1263</v>
      </c>
      <c r="C365" s="486" t="s">
        <v>13</v>
      </c>
      <c r="D365" s="492" t="s">
        <v>18</v>
      </c>
      <c r="E365" s="507">
        <v>1000000</v>
      </c>
      <c r="F365" s="545">
        <v>1</v>
      </c>
      <c r="G365" s="331">
        <f t="shared" si="20"/>
        <v>1000000</v>
      </c>
      <c r="H365" s="226"/>
    </row>
    <row r="366" spans="1:9" s="478" customFormat="1" ht="17.100000000000001" customHeight="1">
      <c r="A366" s="563">
        <v>73432100</v>
      </c>
      <c r="B366" s="559" t="s">
        <v>983</v>
      </c>
      <c r="C366" s="560" t="s">
        <v>148</v>
      </c>
      <c r="D366" s="565" t="s">
        <v>18</v>
      </c>
      <c r="E366" s="564">
        <v>1750000</v>
      </c>
      <c r="F366" s="566">
        <v>1</v>
      </c>
      <c r="G366" s="562">
        <f t="shared" si="20"/>
        <v>1750000</v>
      </c>
      <c r="H366" s="226"/>
    </row>
    <row r="367" spans="1:9" s="478" customFormat="1" ht="17.100000000000001" customHeight="1">
      <c r="A367" s="13">
        <v>77331100</v>
      </c>
      <c r="B367" s="485" t="s">
        <v>369</v>
      </c>
      <c r="C367" s="486" t="s">
        <v>13</v>
      </c>
      <c r="D367" s="492" t="s">
        <v>18</v>
      </c>
      <c r="E367" s="507">
        <v>500000</v>
      </c>
      <c r="F367" s="545">
        <v>1</v>
      </c>
      <c r="G367" s="331">
        <f t="shared" si="20"/>
        <v>500000</v>
      </c>
      <c r="H367" s="226"/>
    </row>
    <row r="368" spans="1:9" s="478" customFormat="1" ht="39.950000000000003" customHeight="1">
      <c r="A368" s="13">
        <v>79111200</v>
      </c>
      <c r="B368" s="485" t="s">
        <v>147</v>
      </c>
      <c r="C368" s="486" t="s">
        <v>13</v>
      </c>
      <c r="D368" s="492" t="s">
        <v>18</v>
      </c>
      <c r="E368" s="507">
        <v>5000000</v>
      </c>
      <c r="F368" s="545">
        <v>1</v>
      </c>
      <c r="G368" s="331">
        <f t="shared" si="20"/>
        <v>5000000</v>
      </c>
      <c r="H368" s="226"/>
    </row>
    <row r="369" spans="1:8" s="478" customFormat="1" ht="16.5">
      <c r="A369" s="563">
        <v>79100000</v>
      </c>
      <c r="B369" s="559" t="s">
        <v>1746</v>
      </c>
      <c r="C369" s="560" t="s">
        <v>13</v>
      </c>
      <c r="D369" s="565" t="s">
        <v>18</v>
      </c>
      <c r="E369" s="597">
        <v>250000</v>
      </c>
      <c r="F369" s="566">
        <v>1</v>
      </c>
      <c r="G369" s="562">
        <f t="shared" si="20"/>
        <v>250000</v>
      </c>
      <c r="H369" s="226"/>
    </row>
    <row r="370" spans="1:8" s="478" customFormat="1" ht="17.100000000000001" customHeight="1">
      <c r="A370" s="13" t="s">
        <v>1331</v>
      </c>
      <c r="B370" s="485" t="s">
        <v>1699</v>
      </c>
      <c r="C370" s="486" t="s">
        <v>13</v>
      </c>
      <c r="D370" s="492" t="s">
        <v>898</v>
      </c>
      <c r="E370" s="598">
        <v>246000</v>
      </c>
      <c r="F370" s="513">
        <v>1</v>
      </c>
      <c r="G370" s="498">
        <f t="shared" ref="G370" si="26">+E370</f>
        <v>246000</v>
      </c>
      <c r="H370" s="226"/>
    </row>
    <row r="371" spans="1:8" s="479" customFormat="1" ht="17.100000000000001" customHeight="1">
      <c r="A371" s="563">
        <v>79571100</v>
      </c>
      <c r="B371" s="559" t="s">
        <v>23</v>
      </c>
      <c r="C371" s="560" t="s">
        <v>13</v>
      </c>
      <c r="D371" s="565" t="s">
        <v>18</v>
      </c>
      <c r="E371" s="564">
        <v>665000</v>
      </c>
      <c r="F371" s="566">
        <v>1</v>
      </c>
      <c r="G371" s="562">
        <f t="shared" ref="G371:G373" si="27">E371*F371</f>
        <v>665000</v>
      </c>
      <c r="H371" s="226"/>
    </row>
    <row r="372" spans="1:8" s="479" customFormat="1" ht="17.100000000000001" customHeight="1">
      <c r="A372" s="563" t="s">
        <v>1763</v>
      </c>
      <c r="B372" s="559" t="s">
        <v>23</v>
      </c>
      <c r="C372" s="560" t="s">
        <v>13</v>
      </c>
      <c r="D372" s="565" t="s">
        <v>18</v>
      </c>
      <c r="E372" s="564">
        <v>5000</v>
      </c>
      <c r="F372" s="566">
        <v>1</v>
      </c>
      <c r="G372" s="562">
        <f t="shared" si="27"/>
        <v>5000</v>
      </c>
      <c r="H372" s="226"/>
    </row>
    <row r="373" spans="1:8" s="479" customFormat="1" ht="24.95" customHeight="1">
      <c r="A373" s="563">
        <v>79631200</v>
      </c>
      <c r="B373" s="563" t="s">
        <v>1208</v>
      </c>
      <c r="C373" s="560" t="s">
        <v>148</v>
      </c>
      <c r="D373" s="565" t="s">
        <v>18</v>
      </c>
      <c r="E373" s="564">
        <v>2000000</v>
      </c>
      <c r="F373" s="566">
        <v>1</v>
      </c>
      <c r="G373" s="562">
        <f t="shared" si="27"/>
        <v>2000000</v>
      </c>
      <c r="H373" s="226"/>
    </row>
    <row r="374" spans="1:8" s="479" customFormat="1" ht="24.95" customHeight="1">
      <c r="A374" s="14">
        <v>79810000</v>
      </c>
      <c r="B374" s="485" t="s">
        <v>1209</v>
      </c>
      <c r="C374" s="486" t="s">
        <v>148</v>
      </c>
      <c r="D374" s="492" t="s">
        <v>18</v>
      </c>
      <c r="E374" s="507">
        <v>5000000</v>
      </c>
      <c r="F374" s="545">
        <v>1</v>
      </c>
      <c r="G374" s="331">
        <f t="shared" si="20"/>
        <v>5000000</v>
      </c>
      <c r="H374" s="226"/>
    </row>
    <row r="375" spans="1:8" s="479" customFormat="1" ht="14.25" customHeight="1">
      <c r="A375" s="602">
        <v>79970000</v>
      </c>
      <c r="B375" s="559" t="s">
        <v>1764</v>
      </c>
      <c r="C375" s="560" t="s">
        <v>13</v>
      </c>
      <c r="D375" s="565" t="s">
        <v>18</v>
      </c>
      <c r="E375" s="564">
        <v>150000</v>
      </c>
      <c r="F375" s="566">
        <v>1</v>
      </c>
      <c r="G375" s="562">
        <f t="shared" si="20"/>
        <v>150000</v>
      </c>
      <c r="H375" s="226"/>
    </row>
    <row r="376" spans="1:8" s="478" customFormat="1" ht="17.100000000000001" customHeight="1">
      <c r="A376" s="13">
        <v>79931300</v>
      </c>
      <c r="B376" s="485" t="s">
        <v>1759</v>
      </c>
      <c r="C376" s="486" t="s">
        <v>13</v>
      </c>
      <c r="D376" s="492" t="s">
        <v>18</v>
      </c>
      <c r="E376" s="507">
        <v>450000</v>
      </c>
      <c r="F376" s="545">
        <v>1</v>
      </c>
      <c r="G376" s="331">
        <f t="shared" si="20"/>
        <v>450000</v>
      </c>
      <c r="H376" s="226"/>
    </row>
    <row r="377" spans="1:8" s="479" customFormat="1" ht="17.100000000000001" customHeight="1">
      <c r="A377" s="13">
        <v>79991160</v>
      </c>
      <c r="B377" s="487" t="s">
        <v>899</v>
      </c>
      <c r="C377" s="486" t="s">
        <v>13</v>
      </c>
      <c r="D377" s="529" t="s">
        <v>898</v>
      </c>
      <c r="E377" s="507">
        <v>300000</v>
      </c>
      <c r="F377" s="493">
        <v>1</v>
      </c>
      <c r="G377" s="331">
        <f t="shared" si="20"/>
        <v>300000</v>
      </c>
      <c r="H377" s="226"/>
    </row>
    <row r="378" spans="1:8" s="479" customFormat="1" ht="17.100000000000001" customHeight="1">
      <c r="A378" s="13">
        <v>80591100</v>
      </c>
      <c r="B378" s="487" t="s">
        <v>29</v>
      </c>
      <c r="C378" s="486" t="s">
        <v>13</v>
      </c>
      <c r="D378" s="492" t="s">
        <v>898</v>
      </c>
      <c r="E378" s="564">
        <v>600000</v>
      </c>
      <c r="F378" s="567">
        <v>1</v>
      </c>
      <c r="G378" s="562">
        <f t="shared" si="20"/>
        <v>600000</v>
      </c>
      <c r="H378" s="226"/>
    </row>
    <row r="379" spans="1:8" s="479" customFormat="1" ht="24.95" customHeight="1">
      <c r="A379" s="13">
        <v>85321300</v>
      </c>
      <c r="B379" s="485" t="s">
        <v>1700</v>
      </c>
      <c r="C379" s="486" t="s">
        <v>13</v>
      </c>
      <c r="D379" s="492" t="s">
        <v>898</v>
      </c>
      <c r="E379" s="507">
        <v>250000</v>
      </c>
      <c r="F379" s="513">
        <v>1</v>
      </c>
      <c r="G379" s="498">
        <f t="shared" ref="G379:G381" si="28">+E379</f>
        <v>250000</v>
      </c>
      <c r="H379" s="226"/>
    </row>
    <row r="380" spans="1:8" s="479" customFormat="1" ht="14.25" customHeight="1">
      <c r="A380" s="13">
        <v>90511150</v>
      </c>
      <c r="B380" s="485" t="s">
        <v>1498</v>
      </c>
      <c r="C380" s="486" t="s">
        <v>13</v>
      </c>
      <c r="D380" s="492" t="s">
        <v>898</v>
      </c>
      <c r="E380" s="598">
        <v>200000</v>
      </c>
      <c r="F380" s="492">
        <v>1</v>
      </c>
      <c r="G380" s="498">
        <f>+F380*E380</f>
        <v>200000</v>
      </c>
      <c r="H380" s="226"/>
    </row>
    <row r="381" spans="1:8" s="479" customFormat="1" ht="17.100000000000001" customHeight="1">
      <c r="A381" s="13">
        <v>90521400</v>
      </c>
      <c r="B381" s="485" t="s">
        <v>1703</v>
      </c>
      <c r="C381" s="486" t="s">
        <v>13</v>
      </c>
      <c r="D381" s="492" t="s">
        <v>898</v>
      </c>
      <c r="E381" s="598">
        <v>700000</v>
      </c>
      <c r="F381" s="513">
        <v>1</v>
      </c>
      <c r="G381" s="498">
        <f t="shared" si="28"/>
        <v>700000</v>
      </c>
      <c r="H381" s="226"/>
    </row>
    <row r="382" spans="1:8" s="479" customFormat="1" ht="24.95" customHeight="1">
      <c r="A382" s="13">
        <v>90911170</v>
      </c>
      <c r="B382" s="485" t="s">
        <v>554</v>
      </c>
      <c r="C382" s="486" t="s">
        <v>13</v>
      </c>
      <c r="D382" s="492" t="s">
        <v>18</v>
      </c>
      <c r="E382" s="507">
        <v>48000</v>
      </c>
      <c r="F382" s="545">
        <v>1</v>
      </c>
      <c r="G382" s="331">
        <f t="shared" si="20"/>
        <v>48000</v>
      </c>
      <c r="H382" s="226"/>
    </row>
    <row r="383" spans="1:8" s="479" customFormat="1" ht="22.5" customHeight="1">
      <c r="A383" s="13">
        <v>90921100</v>
      </c>
      <c r="B383" s="485" t="s">
        <v>374</v>
      </c>
      <c r="C383" s="486" t="s">
        <v>13</v>
      </c>
      <c r="D383" s="492" t="s">
        <v>18</v>
      </c>
      <c r="E383" s="507">
        <v>270000</v>
      </c>
      <c r="F383" s="545">
        <v>1</v>
      </c>
      <c r="G383" s="331">
        <f t="shared" si="20"/>
        <v>270000</v>
      </c>
      <c r="H383" s="226"/>
    </row>
    <row r="384" spans="1:8" s="479" customFormat="1" ht="20.25" customHeight="1">
      <c r="A384" s="13" t="s">
        <v>1304</v>
      </c>
      <c r="B384" s="485" t="s">
        <v>1701</v>
      </c>
      <c r="C384" s="486" t="s">
        <v>13</v>
      </c>
      <c r="D384" s="492" t="s">
        <v>898</v>
      </c>
      <c r="E384" s="598">
        <v>210000</v>
      </c>
      <c r="F384" s="497">
        <v>1</v>
      </c>
      <c r="G384" s="506">
        <f>+F384*E384</f>
        <v>210000</v>
      </c>
      <c r="H384" s="226"/>
    </row>
    <row r="385" spans="1:8" s="479" customFormat="1" ht="17.25" customHeight="1">
      <c r="A385" s="563">
        <v>92220000</v>
      </c>
      <c r="B385" s="559" t="s">
        <v>1747</v>
      </c>
      <c r="C385" s="560" t="s">
        <v>13</v>
      </c>
      <c r="D385" s="565" t="s">
        <v>898</v>
      </c>
      <c r="E385" s="603">
        <v>72000</v>
      </c>
      <c r="F385" s="568">
        <v>1</v>
      </c>
      <c r="G385" s="569">
        <f>+F385*E385</f>
        <v>72000</v>
      </c>
      <c r="H385" s="226"/>
    </row>
    <row r="386" spans="1:8" s="479" customFormat="1" ht="24.95" customHeight="1">
      <c r="A386" s="13" t="s">
        <v>929</v>
      </c>
      <c r="B386" s="485" t="s">
        <v>1265</v>
      </c>
      <c r="C386" s="486" t="s">
        <v>13</v>
      </c>
      <c r="D386" s="492" t="s">
        <v>18</v>
      </c>
      <c r="E386" s="507">
        <v>300000</v>
      </c>
      <c r="F386" s="545">
        <v>1</v>
      </c>
      <c r="G386" s="331">
        <f t="shared" si="20"/>
        <v>300000</v>
      </c>
      <c r="H386" s="226"/>
    </row>
    <row r="387" spans="1:8" s="479" customFormat="1" ht="24.95" customHeight="1">
      <c r="A387" s="13" t="s">
        <v>930</v>
      </c>
      <c r="B387" s="485" t="s">
        <v>1266</v>
      </c>
      <c r="C387" s="486" t="s">
        <v>13</v>
      </c>
      <c r="D387" s="492" t="s">
        <v>18</v>
      </c>
      <c r="E387" s="507">
        <v>300000</v>
      </c>
      <c r="F387" s="545">
        <v>1</v>
      </c>
      <c r="G387" s="331">
        <f t="shared" si="20"/>
        <v>300000</v>
      </c>
      <c r="H387" s="226"/>
    </row>
    <row r="388" spans="1:8" s="479" customFormat="1" ht="24.95" customHeight="1">
      <c r="A388" s="13">
        <v>92421100</v>
      </c>
      <c r="B388" s="485" t="s">
        <v>978</v>
      </c>
      <c r="C388" s="486" t="s">
        <v>13</v>
      </c>
      <c r="D388" s="492" t="s">
        <v>18</v>
      </c>
      <c r="E388" s="564">
        <v>30000</v>
      </c>
      <c r="F388" s="566">
        <v>1</v>
      </c>
      <c r="G388" s="562">
        <f t="shared" si="20"/>
        <v>30000</v>
      </c>
      <c r="H388" s="226"/>
    </row>
    <row r="389" spans="1:8" s="479" customFormat="1" ht="16.5">
      <c r="A389" s="13" t="s">
        <v>1329</v>
      </c>
      <c r="B389" s="485" t="s">
        <v>1702</v>
      </c>
      <c r="C389" s="486" t="s">
        <v>13</v>
      </c>
      <c r="D389" s="492" t="s">
        <v>898</v>
      </c>
      <c r="E389" s="598">
        <v>150000</v>
      </c>
      <c r="F389" s="513">
        <v>1</v>
      </c>
      <c r="G389" s="506">
        <f>F389*E389</f>
        <v>150000</v>
      </c>
      <c r="H389" s="226"/>
    </row>
    <row r="390" spans="1:8" s="479" customFormat="1" ht="24.95" customHeight="1">
      <c r="A390" s="13" t="s">
        <v>116</v>
      </c>
      <c r="B390" s="485" t="s">
        <v>1704</v>
      </c>
      <c r="C390" s="496" t="s">
        <v>13</v>
      </c>
      <c r="D390" s="513" t="s">
        <v>898</v>
      </c>
      <c r="E390" s="507">
        <v>240000</v>
      </c>
      <c r="F390" s="545">
        <v>1</v>
      </c>
      <c r="G390" s="498">
        <f t="shared" ref="G390:G393" si="29">+E390</f>
        <v>240000</v>
      </c>
      <c r="H390" s="226"/>
    </row>
    <row r="391" spans="1:8" s="479" customFormat="1" ht="24.95" customHeight="1">
      <c r="A391" s="13" t="s">
        <v>34</v>
      </c>
      <c r="B391" s="485" t="s">
        <v>1705</v>
      </c>
      <c r="C391" s="496" t="s">
        <v>13</v>
      </c>
      <c r="D391" s="513" t="s">
        <v>898</v>
      </c>
      <c r="E391" s="507">
        <v>90000</v>
      </c>
      <c r="F391" s="545">
        <v>1</v>
      </c>
      <c r="G391" s="498">
        <f t="shared" si="29"/>
        <v>90000</v>
      </c>
      <c r="H391" s="226"/>
    </row>
    <row r="392" spans="1:8" s="479" customFormat="1" ht="24.95" customHeight="1">
      <c r="A392" s="13" t="s">
        <v>38</v>
      </c>
      <c r="B392" s="485" t="s">
        <v>1708</v>
      </c>
      <c r="C392" s="496" t="s">
        <v>13</v>
      </c>
      <c r="D392" s="513" t="s">
        <v>898</v>
      </c>
      <c r="E392" s="507">
        <v>468000</v>
      </c>
      <c r="F392" s="545">
        <v>1</v>
      </c>
      <c r="G392" s="498">
        <f t="shared" si="29"/>
        <v>468000</v>
      </c>
      <c r="H392" s="226"/>
    </row>
    <row r="393" spans="1:8" s="479" customFormat="1" ht="24.95" customHeight="1">
      <c r="A393" s="13" t="s">
        <v>35</v>
      </c>
      <c r="B393" s="485" t="s">
        <v>1707</v>
      </c>
      <c r="C393" s="486" t="s">
        <v>13</v>
      </c>
      <c r="D393" s="492" t="s">
        <v>18</v>
      </c>
      <c r="E393" s="507">
        <v>39000</v>
      </c>
      <c r="F393" s="545">
        <v>1</v>
      </c>
      <c r="G393" s="498">
        <f t="shared" si="29"/>
        <v>39000</v>
      </c>
      <c r="H393" s="226"/>
    </row>
    <row r="394" spans="1:8" s="479" customFormat="1" ht="17.100000000000001" customHeight="1">
      <c r="A394" s="13">
        <v>98310000</v>
      </c>
      <c r="B394" s="546" t="s">
        <v>556</v>
      </c>
      <c r="C394" s="486" t="s">
        <v>13</v>
      </c>
      <c r="D394" s="593" t="s">
        <v>18</v>
      </c>
      <c r="E394" s="581">
        <v>300000</v>
      </c>
      <c r="F394" s="598">
        <v>1</v>
      </c>
      <c r="G394" s="331">
        <f>E394*F394</f>
        <v>300000</v>
      </c>
      <c r="H394" s="226"/>
    </row>
    <row r="395" spans="1:8" s="481" customFormat="1" ht="24.95" customHeight="1" thickBot="1">
      <c r="A395" s="547">
        <v>99600000</v>
      </c>
      <c r="B395" s="546" t="s">
        <v>1210</v>
      </c>
      <c r="C395" s="536" t="s">
        <v>113</v>
      </c>
      <c r="D395" s="593" t="s">
        <v>18</v>
      </c>
      <c r="E395" s="581">
        <v>200000</v>
      </c>
      <c r="F395" s="598">
        <v>1</v>
      </c>
      <c r="G395" s="550">
        <f>E395*F395</f>
        <v>200000</v>
      </c>
      <c r="H395" s="177"/>
    </row>
    <row r="396" spans="1:8" s="481" customFormat="1" ht="15" customHeight="1" thickBot="1">
      <c r="A396" s="675" t="s">
        <v>995</v>
      </c>
      <c r="B396" s="647"/>
      <c r="C396" s="647"/>
      <c r="D396" s="647"/>
      <c r="E396" s="647"/>
      <c r="F396" s="676"/>
      <c r="G396" s="687">
        <f>SUM(G19:G395)</f>
        <v>380895869.79079998</v>
      </c>
      <c r="H396" s="177"/>
    </row>
    <row r="397" spans="1:8" s="481" customFormat="1">
      <c r="A397" s="177"/>
      <c r="B397" s="177"/>
      <c r="C397" s="335"/>
      <c r="D397" s="177"/>
      <c r="E397" s="335"/>
      <c r="F397" s="335"/>
      <c r="G397" s="185"/>
      <c r="H397" s="177"/>
    </row>
    <row r="398" spans="1:8" s="481" customFormat="1">
      <c r="A398" s="177"/>
      <c r="B398" s="177"/>
      <c r="C398" s="335"/>
      <c r="D398" s="177"/>
      <c r="E398" s="335"/>
      <c r="F398" s="335"/>
      <c r="G398" s="558"/>
      <c r="H398" s="177"/>
    </row>
    <row r="399" spans="1:8" s="481" customFormat="1">
      <c r="A399" s="177"/>
      <c r="B399" s="177"/>
      <c r="C399" s="335"/>
      <c r="D399" s="177"/>
      <c r="E399" s="335"/>
      <c r="F399" s="335"/>
      <c r="G399" s="558"/>
      <c r="H399" s="177"/>
    </row>
    <row r="400" spans="1:8" s="481" customFormat="1">
      <c r="A400" s="177"/>
      <c r="B400" s="177"/>
      <c r="C400" s="335"/>
      <c r="D400" s="177"/>
      <c r="E400" s="335"/>
      <c r="F400" s="335"/>
      <c r="G400" s="185"/>
      <c r="H400" s="177"/>
    </row>
    <row r="401" spans="1:8" s="481" customFormat="1">
      <c r="A401" s="177"/>
      <c r="B401" s="177"/>
      <c r="C401" s="335"/>
      <c r="D401" s="177"/>
      <c r="E401" s="335"/>
      <c r="F401" s="335"/>
      <c r="G401" s="185"/>
      <c r="H401" s="177"/>
    </row>
    <row r="402" spans="1:8" s="481" customFormat="1">
      <c r="A402" s="177"/>
      <c r="B402" s="177"/>
      <c r="C402" s="335"/>
      <c r="D402" s="177"/>
      <c r="E402" s="335"/>
      <c r="F402" s="335"/>
      <c r="G402" s="185"/>
      <c r="H402" s="177"/>
    </row>
    <row r="403" spans="1:8" s="481" customFormat="1">
      <c r="A403" s="177"/>
      <c r="B403" s="177"/>
      <c r="C403" s="335"/>
      <c r="D403" s="177"/>
      <c r="E403" s="335"/>
      <c r="F403" s="335"/>
      <c r="G403" s="185"/>
      <c r="H403" s="177"/>
    </row>
    <row r="404" spans="1:8" s="481" customFormat="1">
      <c r="A404" s="177"/>
      <c r="B404" s="177"/>
      <c r="C404" s="335"/>
      <c r="D404" s="177"/>
      <c r="E404" s="335"/>
      <c r="F404" s="335"/>
      <c r="G404" s="185"/>
      <c r="H404" s="177"/>
    </row>
    <row r="405" spans="1:8" s="481" customFormat="1">
      <c r="A405" s="177"/>
      <c r="B405" s="177"/>
      <c r="C405" s="335"/>
      <c r="D405" s="177"/>
      <c r="E405" s="335"/>
      <c r="F405" s="335"/>
      <c r="G405" s="185"/>
      <c r="H405" s="177"/>
    </row>
    <row r="406" spans="1:8" s="481" customFormat="1">
      <c r="A406" s="177"/>
      <c r="B406" s="177"/>
      <c r="C406" s="335"/>
      <c r="D406" s="177"/>
      <c r="E406" s="335"/>
      <c r="F406" s="335"/>
      <c r="G406" s="185"/>
      <c r="H406" s="177"/>
    </row>
    <row r="407" spans="1:8" s="481" customFormat="1">
      <c r="A407" s="177"/>
      <c r="B407" s="177"/>
      <c r="C407" s="335"/>
      <c r="D407" s="177"/>
      <c r="E407" s="335"/>
      <c r="F407" s="335"/>
      <c r="G407" s="185"/>
      <c r="H407" s="177"/>
    </row>
    <row r="408" spans="1:8" s="481" customFormat="1">
      <c r="A408" s="177"/>
      <c r="B408" s="177"/>
      <c r="C408" s="335"/>
      <c r="D408" s="177"/>
      <c r="E408" s="335"/>
      <c r="F408" s="335"/>
      <c r="G408" s="185"/>
      <c r="H408" s="177"/>
    </row>
    <row r="409" spans="1:8" s="481" customFormat="1">
      <c r="A409" s="177"/>
      <c r="B409" s="177"/>
      <c r="C409" s="335"/>
      <c r="D409" s="177"/>
      <c r="E409" s="335"/>
      <c r="F409" s="335"/>
      <c r="G409" s="185"/>
      <c r="H409" s="177"/>
    </row>
    <row r="410" spans="1:8" s="481" customFormat="1">
      <c r="A410" s="177"/>
      <c r="B410" s="177"/>
      <c r="C410" s="335"/>
      <c r="D410" s="177"/>
      <c r="E410" s="335"/>
      <c r="F410" s="335"/>
      <c r="G410" s="185"/>
      <c r="H410" s="177"/>
    </row>
    <row r="411" spans="1:8" s="481" customFormat="1">
      <c r="A411" s="177"/>
      <c r="B411" s="177"/>
      <c r="C411" s="335"/>
      <c r="D411" s="177"/>
      <c r="E411" s="335"/>
      <c r="F411" s="335"/>
      <c r="G411" s="185"/>
      <c r="H411" s="177"/>
    </row>
    <row r="412" spans="1:8" s="481" customFormat="1">
      <c r="A412" s="177"/>
      <c r="B412" s="177"/>
      <c r="C412" s="335"/>
      <c r="D412" s="177"/>
      <c r="E412" s="335"/>
      <c r="F412" s="335"/>
      <c r="G412" s="185"/>
      <c r="H412" s="177"/>
    </row>
    <row r="413" spans="1:8" s="481" customFormat="1">
      <c r="A413" s="177"/>
      <c r="B413" s="177"/>
      <c r="C413" s="335"/>
      <c r="D413" s="177"/>
      <c r="E413" s="335"/>
      <c r="F413" s="335"/>
      <c r="G413" s="185"/>
      <c r="H413" s="177"/>
    </row>
    <row r="414" spans="1:8" s="481" customFormat="1">
      <c r="A414" s="177"/>
      <c r="B414" s="177"/>
      <c r="C414" s="335"/>
      <c r="D414" s="177"/>
      <c r="E414" s="335"/>
      <c r="F414" s="335"/>
      <c r="G414" s="185"/>
      <c r="H414" s="177"/>
    </row>
    <row r="415" spans="1:8" s="481" customFormat="1">
      <c r="A415" s="177"/>
      <c r="B415" s="177"/>
      <c r="C415" s="335"/>
      <c r="D415" s="177"/>
      <c r="E415" s="335"/>
      <c r="F415" s="335"/>
      <c r="G415" s="185"/>
      <c r="H415" s="177"/>
    </row>
    <row r="416" spans="1:8" s="481" customFormat="1">
      <c r="A416" s="177"/>
      <c r="B416" s="177"/>
      <c r="C416" s="335"/>
      <c r="D416" s="177"/>
      <c r="E416" s="335"/>
      <c r="F416" s="335"/>
      <c r="G416" s="185"/>
      <c r="H416" s="177"/>
    </row>
    <row r="417" spans="1:8" s="481" customFormat="1">
      <c r="A417" s="177"/>
      <c r="B417" s="177"/>
      <c r="C417" s="335"/>
      <c r="D417" s="177"/>
      <c r="E417" s="335"/>
      <c r="F417" s="335"/>
      <c r="G417" s="185"/>
      <c r="H417" s="177"/>
    </row>
    <row r="418" spans="1:8" s="481" customFormat="1">
      <c r="A418" s="177"/>
      <c r="B418" s="177"/>
      <c r="C418" s="335"/>
      <c r="D418" s="177"/>
      <c r="E418" s="335"/>
      <c r="F418" s="335"/>
      <c r="G418" s="185"/>
      <c r="H418" s="177"/>
    </row>
    <row r="419" spans="1:8" s="481" customFormat="1">
      <c r="A419" s="177"/>
      <c r="B419" s="177"/>
      <c r="C419" s="335"/>
      <c r="D419" s="177"/>
      <c r="E419" s="335"/>
      <c r="F419" s="335"/>
      <c r="G419" s="185"/>
      <c r="H419" s="177"/>
    </row>
    <row r="420" spans="1:8" s="481" customFormat="1">
      <c r="A420" s="177"/>
      <c r="B420" s="177"/>
      <c r="C420" s="335"/>
      <c r="D420" s="177"/>
      <c r="E420" s="335"/>
      <c r="F420" s="335"/>
      <c r="G420" s="185"/>
      <c r="H420" s="177"/>
    </row>
    <row r="421" spans="1:8" s="481" customFormat="1">
      <c r="A421" s="177"/>
      <c r="B421" s="177"/>
      <c r="C421" s="335"/>
      <c r="D421" s="177"/>
      <c r="E421" s="335"/>
      <c r="F421" s="335"/>
      <c r="G421" s="185"/>
      <c r="H421" s="177"/>
    </row>
    <row r="422" spans="1:8" s="481" customFormat="1">
      <c r="A422" s="177"/>
      <c r="B422" s="177"/>
      <c r="C422" s="335"/>
      <c r="D422" s="177"/>
      <c r="E422" s="335"/>
      <c r="F422" s="335"/>
      <c r="G422" s="185"/>
      <c r="H422" s="177"/>
    </row>
    <row r="423" spans="1:8" s="481" customFormat="1">
      <c r="A423" s="177"/>
      <c r="B423" s="177"/>
      <c r="C423" s="335"/>
      <c r="D423" s="177"/>
      <c r="E423" s="335"/>
      <c r="F423" s="335"/>
      <c r="G423" s="185"/>
      <c r="H423" s="177"/>
    </row>
    <row r="424" spans="1:8" s="481" customFormat="1">
      <c r="A424" s="177"/>
      <c r="B424" s="177"/>
      <c r="C424" s="335"/>
      <c r="D424" s="177"/>
      <c r="E424" s="335"/>
      <c r="F424" s="335"/>
      <c r="G424" s="185"/>
      <c r="H424" s="177"/>
    </row>
    <row r="425" spans="1:8" s="481" customFormat="1">
      <c r="A425" s="177"/>
      <c r="B425" s="177"/>
      <c r="C425" s="335"/>
      <c r="D425" s="177"/>
      <c r="E425" s="335"/>
      <c r="F425" s="335"/>
      <c r="G425" s="185"/>
      <c r="H425" s="177"/>
    </row>
    <row r="426" spans="1:8" s="481" customFormat="1">
      <c r="A426" s="177"/>
      <c r="B426" s="177"/>
      <c r="C426" s="335"/>
      <c r="D426" s="177"/>
      <c r="E426" s="335"/>
      <c r="F426" s="335"/>
      <c r="G426" s="185"/>
      <c r="H426" s="177"/>
    </row>
    <row r="427" spans="1:8" s="481" customFormat="1">
      <c r="A427" s="177"/>
      <c r="B427" s="177"/>
      <c r="C427" s="335"/>
      <c r="D427" s="177"/>
      <c r="E427" s="335"/>
      <c r="F427" s="335"/>
      <c r="G427" s="185"/>
      <c r="H427" s="177"/>
    </row>
    <row r="428" spans="1:8" s="481" customFormat="1">
      <c r="A428" s="177"/>
      <c r="B428" s="177"/>
      <c r="C428" s="335"/>
      <c r="D428" s="177"/>
      <c r="E428" s="335"/>
      <c r="F428" s="335"/>
      <c r="G428" s="185"/>
      <c r="H428" s="177"/>
    </row>
    <row r="429" spans="1:8" s="481" customFormat="1">
      <c r="A429" s="177"/>
      <c r="B429" s="177"/>
      <c r="C429" s="335"/>
      <c r="D429" s="177"/>
      <c r="E429" s="335"/>
      <c r="F429" s="335"/>
      <c r="G429" s="185"/>
      <c r="H429" s="177"/>
    </row>
    <row r="430" spans="1:8" s="481" customFormat="1">
      <c r="A430" s="177"/>
      <c r="B430" s="177"/>
      <c r="C430" s="335"/>
      <c r="D430" s="177"/>
      <c r="E430" s="335"/>
      <c r="F430" s="335"/>
      <c r="G430" s="185"/>
      <c r="H430" s="177"/>
    </row>
    <row r="431" spans="1:8" s="481" customFormat="1">
      <c r="A431" s="177"/>
      <c r="B431" s="177"/>
      <c r="C431" s="335"/>
      <c r="D431" s="177"/>
      <c r="E431" s="335"/>
      <c r="F431" s="335"/>
      <c r="G431" s="185"/>
      <c r="H431" s="177"/>
    </row>
    <row r="432" spans="1:8" s="481" customFormat="1">
      <c r="A432" s="177"/>
      <c r="B432" s="177"/>
      <c r="C432" s="335"/>
      <c r="D432" s="177"/>
      <c r="E432" s="335"/>
      <c r="F432" s="335"/>
      <c r="G432" s="185"/>
      <c r="H432" s="177"/>
    </row>
    <row r="433" spans="1:8" s="481" customFormat="1">
      <c r="A433" s="177"/>
      <c r="B433" s="177"/>
      <c r="C433" s="335"/>
      <c r="D433" s="177"/>
      <c r="E433" s="335"/>
      <c r="F433" s="335"/>
      <c r="G433" s="185"/>
      <c r="H433" s="177"/>
    </row>
    <row r="434" spans="1:8" s="481" customFormat="1">
      <c r="A434" s="177"/>
      <c r="B434" s="177"/>
      <c r="C434" s="335"/>
      <c r="D434" s="177"/>
      <c r="E434" s="335"/>
      <c r="F434" s="335"/>
      <c r="G434" s="185"/>
      <c r="H434" s="177"/>
    </row>
    <row r="435" spans="1:8" s="481" customFormat="1">
      <c r="A435" s="177"/>
      <c r="B435" s="177"/>
      <c r="C435" s="335"/>
      <c r="D435" s="177"/>
      <c r="E435" s="335"/>
      <c r="F435" s="335"/>
      <c r="G435" s="185"/>
      <c r="H435" s="177"/>
    </row>
    <row r="436" spans="1:8" s="481" customFormat="1">
      <c r="A436" s="177"/>
      <c r="B436" s="177"/>
      <c r="C436" s="335"/>
      <c r="D436" s="177"/>
      <c r="E436" s="335"/>
      <c r="F436" s="335"/>
      <c r="G436" s="185"/>
      <c r="H436" s="177"/>
    </row>
    <row r="437" spans="1:8" s="481" customFormat="1">
      <c r="A437" s="177"/>
      <c r="B437" s="177"/>
      <c r="C437" s="335"/>
      <c r="D437" s="177"/>
      <c r="E437" s="335"/>
      <c r="F437" s="335"/>
      <c r="G437" s="185"/>
      <c r="H437" s="177"/>
    </row>
    <row r="438" spans="1:8" s="481" customFormat="1">
      <c r="A438" s="177"/>
      <c r="B438" s="177"/>
      <c r="C438" s="335"/>
      <c r="D438" s="177"/>
      <c r="E438" s="335"/>
      <c r="F438" s="335"/>
      <c r="G438" s="185"/>
      <c r="H438" s="177"/>
    </row>
    <row r="439" spans="1:8" s="481" customFormat="1">
      <c r="A439" s="177"/>
      <c r="B439" s="177"/>
      <c r="C439" s="335"/>
      <c r="D439" s="177"/>
      <c r="E439" s="335"/>
      <c r="F439" s="335"/>
      <c r="G439" s="185"/>
      <c r="H439" s="177"/>
    </row>
    <row r="440" spans="1:8" s="481" customFormat="1">
      <c r="A440" s="177"/>
      <c r="B440" s="177"/>
      <c r="C440" s="335"/>
      <c r="D440" s="177"/>
      <c r="E440" s="335"/>
      <c r="F440" s="335"/>
      <c r="G440" s="185"/>
      <c r="H440" s="177"/>
    </row>
    <row r="441" spans="1:8" s="481" customFormat="1">
      <c r="A441" s="177"/>
      <c r="B441" s="177"/>
      <c r="C441" s="335"/>
      <c r="D441" s="177"/>
      <c r="E441" s="335"/>
      <c r="F441" s="335"/>
      <c r="G441" s="185"/>
      <c r="H441" s="177"/>
    </row>
    <row r="442" spans="1:8" s="481" customFormat="1">
      <c r="A442" s="177"/>
      <c r="B442" s="177"/>
      <c r="C442" s="335"/>
      <c r="D442" s="177"/>
      <c r="E442" s="335"/>
      <c r="F442" s="335"/>
      <c r="G442" s="185"/>
      <c r="H442" s="177"/>
    </row>
    <row r="443" spans="1:8" s="481" customFormat="1">
      <c r="A443" s="177"/>
      <c r="B443" s="177"/>
      <c r="C443" s="335"/>
      <c r="D443" s="177"/>
      <c r="E443" s="335"/>
      <c r="F443" s="335"/>
      <c r="G443" s="185"/>
      <c r="H443" s="177"/>
    </row>
    <row r="444" spans="1:8" s="481" customFormat="1">
      <c r="A444" s="177"/>
      <c r="B444" s="177"/>
      <c r="C444" s="335"/>
      <c r="D444" s="177"/>
      <c r="E444" s="335"/>
      <c r="F444" s="335"/>
      <c r="G444" s="185"/>
      <c r="H444" s="177"/>
    </row>
    <row r="445" spans="1:8" s="481" customFormat="1">
      <c r="A445" s="177"/>
      <c r="B445" s="177"/>
      <c r="C445" s="335"/>
      <c r="D445" s="177"/>
      <c r="E445" s="335"/>
      <c r="F445" s="335"/>
      <c r="G445" s="185"/>
      <c r="H445" s="177"/>
    </row>
    <row r="446" spans="1:8" s="481" customFormat="1">
      <c r="A446" s="177"/>
      <c r="B446" s="177"/>
      <c r="C446" s="335"/>
      <c r="D446" s="177"/>
      <c r="E446" s="335"/>
      <c r="F446" s="335"/>
      <c r="G446" s="185"/>
      <c r="H446" s="177"/>
    </row>
    <row r="447" spans="1:8" s="481" customFormat="1">
      <c r="A447" s="177"/>
      <c r="B447" s="177"/>
      <c r="C447" s="335"/>
      <c r="D447" s="177"/>
      <c r="E447" s="335"/>
      <c r="F447" s="335"/>
      <c r="G447" s="185"/>
      <c r="H447" s="177"/>
    </row>
    <row r="448" spans="1:8" s="481" customFormat="1">
      <c r="A448" s="177"/>
      <c r="B448" s="177"/>
      <c r="C448" s="335"/>
      <c r="D448" s="177"/>
      <c r="E448" s="335"/>
      <c r="F448" s="335"/>
      <c r="G448" s="185"/>
      <c r="H448" s="177"/>
    </row>
    <row r="449" spans="1:8" s="481" customFormat="1">
      <c r="A449" s="177"/>
      <c r="B449" s="177"/>
      <c r="C449" s="335"/>
      <c r="D449" s="177"/>
      <c r="E449" s="335"/>
      <c r="F449" s="335"/>
      <c r="G449" s="185"/>
      <c r="H449" s="177"/>
    </row>
    <row r="450" spans="1:8" s="481" customFormat="1">
      <c r="A450" s="177"/>
      <c r="B450" s="177"/>
      <c r="C450" s="335"/>
      <c r="D450" s="177"/>
      <c r="E450" s="335"/>
      <c r="F450" s="335"/>
      <c r="G450" s="185"/>
      <c r="H450" s="177"/>
    </row>
    <row r="451" spans="1:8" s="481" customFormat="1">
      <c r="A451" s="177"/>
      <c r="B451" s="177"/>
      <c r="C451" s="335"/>
      <c r="D451" s="177"/>
      <c r="E451" s="335"/>
      <c r="F451" s="335"/>
      <c r="G451" s="185"/>
      <c r="H451" s="177"/>
    </row>
    <row r="452" spans="1:8" s="481" customFormat="1">
      <c r="A452" s="177"/>
      <c r="B452" s="177"/>
      <c r="C452" s="335"/>
      <c r="D452" s="177"/>
      <c r="E452" s="335"/>
      <c r="F452" s="335"/>
      <c r="G452" s="185"/>
      <c r="H452" s="177"/>
    </row>
    <row r="453" spans="1:8" s="481" customFormat="1">
      <c r="A453" s="177"/>
      <c r="B453" s="177"/>
      <c r="C453" s="335"/>
      <c r="D453" s="177"/>
      <c r="E453" s="335"/>
      <c r="F453" s="335"/>
      <c r="G453" s="185"/>
      <c r="H453" s="177"/>
    </row>
    <row r="454" spans="1:8" s="481" customFormat="1">
      <c r="A454" s="177"/>
      <c r="B454" s="177"/>
      <c r="C454" s="335"/>
      <c r="D454" s="177"/>
      <c r="E454" s="335"/>
      <c r="F454" s="335"/>
      <c r="G454" s="185"/>
      <c r="H454" s="177"/>
    </row>
    <row r="455" spans="1:8" s="481" customFormat="1">
      <c r="A455" s="177"/>
      <c r="B455" s="177"/>
      <c r="C455" s="335"/>
      <c r="D455" s="177"/>
      <c r="E455" s="335"/>
      <c r="F455" s="335"/>
      <c r="G455" s="185"/>
      <c r="H455" s="177"/>
    </row>
    <row r="456" spans="1:8" s="481" customFormat="1">
      <c r="A456" s="177"/>
      <c r="B456" s="177"/>
      <c r="C456" s="335"/>
      <c r="D456" s="177"/>
      <c r="E456" s="335"/>
      <c r="F456" s="335"/>
      <c r="G456" s="185"/>
      <c r="H456" s="177"/>
    </row>
    <row r="457" spans="1:8" s="481" customFormat="1">
      <c r="A457" s="177"/>
      <c r="B457" s="177"/>
      <c r="C457" s="335"/>
      <c r="D457" s="177"/>
      <c r="E457" s="335"/>
      <c r="F457" s="335"/>
      <c r="G457" s="185"/>
      <c r="H457" s="177"/>
    </row>
    <row r="458" spans="1:8" s="481" customFormat="1">
      <c r="A458" s="177"/>
      <c r="B458" s="177"/>
      <c r="C458" s="335"/>
      <c r="D458" s="177"/>
      <c r="E458" s="335"/>
      <c r="F458" s="335"/>
      <c r="G458" s="185"/>
      <c r="H458" s="177"/>
    </row>
    <row r="459" spans="1:8" s="481" customFormat="1">
      <c r="A459" s="177"/>
      <c r="B459" s="177"/>
      <c r="C459" s="335"/>
      <c r="D459" s="177"/>
      <c r="E459" s="335"/>
      <c r="F459" s="335"/>
      <c r="G459" s="185"/>
      <c r="H459" s="177"/>
    </row>
    <row r="460" spans="1:8" s="481" customFormat="1">
      <c r="A460" s="177"/>
      <c r="B460" s="177"/>
      <c r="C460" s="335"/>
      <c r="D460" s="177"/>
      <c r="E460" s="335"/>
      <c r="F460" s="335"/>
      <c r="G460" s="185"/>
      <c r="H460" s="177"/>
    </row>
    <row r="461" spans="1:8" s="481" customFormat="1">
      <c r="A461" s="177"/>
      <c r="B461" s="177"/>
      <c r="C461" s="335"/>
      <c r="D461" s="177"/>
      <c r="E461" s="335"/>
      <c r="F461" s="335"/>
      <c r="G461" s="185"/>
      <c r="H461" s="177"/>
    </row>
    <row r="462" spans="1:8" s="481" customFormat="1">
      <c r="A462" s="177"/>
      <c r="B462" s="177"/>
      <c r="C462" s="335"/>
      <c r="D462" s="177"/>
      <c r="E462" s="335"/>
      <c r="F462" s="335"/>
      <c r="G462" s="185"/>
      <c r="H462" s="177"/>
    </row>
    <row r="463" spans="1:8" s="481" customFormat="1">
      <c r="A463" s="177"/>
      <c r="B463" s="177"/>
      <c r="C463" s="335"/>
      <c r="D463" s="177"/>
      <c r="E463" s="335"/>
      <c r="F463" s="335"/>
      <c r="G463" s="185"/>
      <c r="H463" s="177"/>
    </row>
    <row r="464" spans="1:8" s="481" customFormat="1">
      <c r="A464" s="177"/>
      <c r="B464" s="177"/>
      <c r="C464" s="335"/>
      <c r="D464" s="177"/>
      <c r="E464" s="335"/>
      <c r="F464" s="335"/>
      <c r="G464" s="185"/>
      <c r="H464" s="177"/>
    </row>
    <row r="465" spans="1:8" s="481" customFormat="1">
      <c r="A465" s="177"/>
      <c r="B465" s="177"/>
      <c r="C465" s="335"/>
      <c r="D465" s="177"/>
      <c r="E465" s="335"/>
      <c r="F465" s="335"/>
      <c r="G465" s="185"/>
      <c r="H465" s="177"/>
    </row>
    <row r="466" spans="1:8" s="481" customFormat="1">
      <c r="A466" s="177"/>
      <c r="B466" s="177"/>
      <c r="C466" s="335"/>
      <c r="D466" s="177"/>
      <c r="E466" s="335"/>
      <c r="F466" s="335"/>
      <c r="G466" s="185"/>
      <c r="H466" s="177"/>
    </row>
    <row r="467" spans="1:8" s="481" customFormat="1">
      <c r="A467" s="177"/>
      <c r="B467" s="177"/>
      <c r="C467" s="335"/>
      <c r="D467" s="177"/>
      <c r="E467" s="335"/>
      <c r="F467" s="335"/>
      <c r="G467" s="185"/>
      <c r="H467" s="177"/>
    </row>
    <row r="468" spans="1:8" s="481" customFormat="1">
      <c r="A468" s="177"/>
      <c r="B468" s="177"/>
      <c r="C468" s="335"/>
      <c r="D468" s="177"/>
      <c r="E468" s="335"/>
      <c r="F468" s="335"/>
      <c r="G468" s="185"/>
      <c r="H468" s="177"/>
    </row>
    <row r="469" spans="1:8" s="481" customFormat="1">
      <c r="A469" s="177"/>
      <c r="B469" s="177"/>
      <c r="C469" s="335"/>
      <c r="D469" s="177"/>
      <c r="E469" s="335"/>
      <c r="F469" s="335"/>
      <c r="G469" s="185"/>
      <c r="H469" s="177"/>
    </row>
    <row r="470" spans="1:8" s="481" customFormat="1">
      <c r="A470" s="177"/>
      <c r="B470" s="177"/>
      <c r="C470" s="335"/>
      <c r="D470" s="177"/>
      <c r="E470" s="335"/>
      <c r="F470" s="335"/>
      <c r="G470" s="185"/>
      <c r="H470" s="177"/>
    </row>
    <row r="471" spans="1:8" s="481" customFormat="1">
      <c r="A471" s="177"/>
      <c r="B471" s="177"/>
      <c r="C471" s="335"/>
      <c r="D471" s="177"/>
      <c r="E471" s="335"/>
      <c r="F471" s="335"/>
      <c r="G471" s="185"/>
      <c r="H471" s="177"/>
    </row>
    <row r="472" spans="1:8" s="481" customFormat="1">
      <c r="A472" s="177"/>
      <c r="B472" s="177"/>
      <c r="C472" s="335"/>
      <c r="D472" s="177"/>
      <c r="E472" s="335"/>
      <c r="F472" s="335"/>
      <c r="G472" s="185"/>
      <c r="H472" s="177"/>
    </row>
    <row r="473" spans="1:8" s="481" customFormat="1">
      <c r="A473" s="177"/>
      <c r="B473" s="177"/>
      <c r="C473" s="335"/>
      <c r="D473" s="177"/>
      <c r="E473" s="335"/>
      <c r="F473" s="335"/>
      <c r="G473" s="185"/>
      <c r="H473" s="177"/>
    </row>
    <row r="474" spans="1:8" s="481" customFormat="1">
      <c r="A474" s="177"/>
      <c r="B474" s="177"/>
      <c r="C474" s="335"/>
      <c r="D474" s="177"/>
      <c r="E474" s="335"/>
      <c r="F474" s="335"/>
      <c r="G474" s="185"/>
      <c r="H474" s="177"/>
    </row>
    <row r="475" spans="1:8" s="481" customFormat="1">
      <c r="A475" s="177"/>
      <c r="B475" s="177"/>
      <c r="C475" s="335"/>
      <c r="D475" s="177"/>
      <c r="E475" s="335"/>
      <c r="F475" s="335"/>
      <c r="G475" s="185"/>
      <c r="H475" s="177"/>
    </row>
    <row r="476" spans="1:8" s="481" customFormat="1">
      <c r="A476" s="177"/>
      <c r="B476" s="177"/>
      <c r="C476" s="335"/>
      <c r="D476" s="177"/>
      <c r="E476" s="335"/>
      <c r="F476" s="335"/>
      <c r="G476" s="185"/>
      <c r="H476" s="177"/>
    </row>
    <row r="477" spans="1:8" s="481" customFormat="1">
      <c r="A477" s="177"/>
      <c r="B477" s="177"/>
      <c r="C477" s="335"/>
      <c r="D477" s="177"/>
      <c r="E477" s="335"/>
      <c r="F477" s="335"/>
      <c r="G477" s="185"/>
      <c r="H477" s="177"/>
    </row>
    <row r="478" spans="1:8" s="481" customFormat="1">
      <c r="A478" s="177"/>
      <c r="B478" s="177"/>
      <c r="C478" s="335"/>
      <c r="D478" s="177"/>
      <c r="E478" s="335"/>
      <c r="F478" s="335"/>
      <c r="G478" s="185"/>
      <c r="H478" s="177"/>
    </row>
    <row r="479" spans="1:8" s="481" customFormat="1">
      <c r="A479" s="177"/>
      <c r="B479" s="177"/>
      <c r="C479" s="335"/>
      <c r="D479" s="177"/>
      <c r="E479" s="335"/>
      <c r="F479" s="335"/>
      <c r="G479" s="185"/>
      <c r="H479" s="177"/>
    </row>
    <row r="480" spans="1:8" s="481" customFormat="1">
      <c r="A480" s="177"/>
      <c r="B480" s="177"/>
      <c r="C480" s="335"/>
      <c r="D480" s="177"/>
      <c r="E480" s="335"/>
      <c r="F480" s="335"/>
      <c r="G480" s="185"/>
      <c r="H480" s="177"/>
    </row>
    <row r="481" spans="1:8" s="481" customFormat="1">
      <c r="A481" s="177"/>
      <c r="B481" s="177"/>
      <c r="C481" s="335"/>
      <c r="D481" s="177"/>
      <c r="E481" s="335"/>
      <c r="F481" s="335"/>
      <c r="G481" s="185"/>
      <c r="H481" s="177"/>
    </row>
    <row r="482" spans="1:8" s="481" customFormat="1">
      <c r="A482" s="177"/>
      <c r="B482" s="177"/>
      <c r="C482" s="335"/>
      <c r="D482" s="177"/>
      <c r="E482" s="335"/>
      <c r="F482" s="335"/>
      <c r="G482" s="185"/>
      <c r="H482" s="177"/>
    </row>
    <row r="483" spans="1:8" s="481" customFormat="1">
      <c r="A483" s="177"/>
      <c r="B483" s="177"/>
      <c r="C483" s="335"/>
      <c r="D483" s="177"/>
      <c r="E483" s="335"/>
      <c r="F483" s="335"/>
      <c r="G483" s="185"/>
      <c r="H483" s="177"/>
    </row>
    <row r="484" spans="1:8" s="481" customFormat="1">
      <c r="A484" s="177"/>
      <c r="B484" s="177"/>
      <c r="C484" s="335"/>
      <c r="D484" s="177"/>
      <c r="E484" s="335"/>
      <c r="F484" s="335"/>
      <c r="G484" s="185"/>
      <c r="H484" s="177"/>
    </row>
    <row r="485" spans="1:8" s="481" customFormat="1">
      <c r="A485" s="177"/>
      <c r="B485" s="177"/>
      <c r="C485" s="335"/>
      <c r="D485" s="177"/>
      <c r="E485" s="335"/>
      <c r="F485" s="335"/>
      <c r="G485" s="185"/>
      <c r="H485" s="177"/>
    </row>
    <row r="486" spans="1:8" s="481" customFormat="1">
      <c r="A486" s="177"/>
      <c r="B486" s="177"/>
      <c r="C486" s="335"/>
      <c r="D486" s="177"/>
      <c r="E486" s="335"/>
      <c r="F486" s="335"/>
      <c r="G486" s="185"/>
      <c r="H486" s="177"/>
    </row>
    <row r="487" spans="1:8" s="481" customFormat="1">
      <c r="A487" s="177"/>
      <c r="B487" s="177"/>
      <c r="C487" s="335"/>
      <c r="D487" s="177"/>
      <c r="E487" s="335"/>
      <c r="F487" s="335"/>
      <c r="G487" s="185"/>
      <c r="H487" s="177"/>
    </row>
    <row r="488" spans="1:8" s="481" customFormat="1">
      <c r="A488" s="177"/>
      <c r="B488" s="177"/>
      <c r="C488" s="335"/>
      <c r="D488" s="177"/>
      <c r="E488" s="335"/>
      <c r="F488" s="335"/>
      <c r="G488" s="185"/>
      <c r="H488" s="177"/>
    </row>
    <row r="489" spans="1:8" s="481" customFormat="1">
      <c r="A489" s="177"/>
      <c r="B489" s="177"/>
      <c r="C489" s="335"/>
      <c r="D489" s="177"/>
      <c r="E489" s="335"/>
      <c r="F489" s="335"/>
      <c r="G489" s="185"/>
      <c r="H489" s="177"/>
    </row>
    <row r="490" spans="1:8" s="481" customFormat="1">
      <c r="A490" s="177"/>
      <c r="B490" s="177"/>
      <c r="C490" s="335"/>
      <c r="D490" s="177"/>
      <c r="E490" s="335"/>
      <c r="F490" s="335"/>
      <c r="G490" s="185"/>
      <c r="H490" s="177"/>
    </row>
    <row r="491" spans="1:8" s="481" customFormat="1">
      <c r="A491" s="177"/>
      <c r="B491" s="177"/>
      <c r="C491" s="335"/>
      <c r="D491" s="177"/>
      <c r="E491" s="335"/>
      <c r="F491" s="335"/>
      <c r="G491" s="185"/>
      <c r="H491" s="177"/>
    </row>
    <row r="492" spans="1:8" s="481" customFormat="1">
      <c r="A492" s="177"/>
      <c r="B492" s="177"/>
      <c r="C492" s="335"/>
      <c r="D492" s="177"/>
      <c r="E492" s="335"/>
      <c r="F492" s="335"/>
      <c r="G492" s="185"/>
      <c r="H492" s="177"/>
    </row>
    <row r="493" spans="1:8" s="481" customFormat="1">
      <c r="A493" s="177"/>
      <c r="B493" s="177"/>
      <c r="C493" s="335"/>
      <c r="D493" s="177"/>
      <c r="E493" s="335"/>
      <c r="F493" s="335"/>
      <c r="G493" s="185"/>
      <c r="H493" s="177"/>
    </row>
    <row r="494" spans="1:8" s="481" customFormat="1">
      <c r="A494" s="177"/>
      <c r="B494" s="177"/>
      <c r="C494" s="335"/>
      <c r="D494" s="177"/>
      <c r="E494" s="335"/>
      <c r="F494" s="335"/>
      <c r="G494" s="185"/>
      <c r="H494" s="177"/>
    </row>
    <row r="495" spans="1:8" s="481" customFormat="1">
      <c r="A495" s="177"/>
      <c r="B495" s="177"/>
      <c r="C495" s="335"/>
      <c r="D495" s="177"/>
      <c r="E495" s="335"/>
      <c r="F495" s="335"/>
      <c r="G495" s="185"/>
      <c r="H495" s="177"/>
    </row>
    <row r="496" spans="1:8" s="481" customFormat="1">
      <c r="A496" s="177"/>
      <c r="B496" s="177"/>
      <c r="C496" s="335"/>
      <c r="D496" s="177"/>
      <c r="E496" s="335"/>
      <c r="F496" s="335"/>
      <c r="G496" s="185"/>
      <c r="H496" s="177"/>
    </row>
    <row r="497" spans="1:8" s="481" customFormat="1">
      <c r="A497" s="177"/>
      <c r="B497" s="177"/>
      <c r="C497" s="335"/>
      <c r="D497" s="177"/>
      <c r="E497" s="335"/>
      <c r="F497" s="335"/>
      <c r="G497" s="185"/>
      <c r="H497" s="177"/>
    </row>
    <row r="498" spans="1:8" s="481" customFormat="1">
      <c r="A498" s="177"/>
      <c r="B498" s="177"/>
      <c r="C498" s="335"/>
      <c r="D498" s="177"/>
      <c r="E498" s="335"/>
      <c r="F498" s="335"/>
      <c r="G498" s="185"/>
      <c r="H498" s="177"/>
    </row>
    <row r="499" spans="1:8" s="481" customFormat="1">
      <c r="A499" s="177"/>
      <c r="B499" s="177"/>
      <c r="C499" s="335"/>
      <c r="D499" s="177"/>
      <c r="E499" s="335"/>
      <c r="F499" s="335"/>
      <c r="G499" s="185"/>
      <c r="H499" s="177"/>
    </row>
    <row r="500" spans="1:8" s="481" customFormat="1">
      <c r="A500" s="177"/>
      <c r="B500" s="177"/>
      <c r="C500" s="335"/>
      <c r="D500" s="177"/>
      <c r="E500" s="335"/>
      <c r="F500" s="335"/>
      <c r="G500" s="185"/>
      <c r="H500" s="177"/>
    </row>
    <row r="501" spans="1:8" s="481" customFormat="1">
      <c r="A501" s="177"/>
      <c r="B501" s="177"/>
      <c r="C501" s="335"/>
      <c r="D501" s="177"/>
      <c r="E501" s="335"/>
      <c r="F501" s="335"/>
      <c r="G501" s="185"/>
      <c r="H501" s="177"/>
    </row>
    <row r="502" spans="1:8" s="481" customFormat="1">
      <c r="A502" s="177"/>
      <c r="B502" s="177"/>
      <c r="C502" s="335"/>
      <c r="D502" s="177"/>
      <c r="E502" s="335"/>
      <c r="F502" s="335"/>
      <c r="G502" s="185"/>
      <c r="H502" s="177"/>
    </row>
    <row r="503" spans="1:8" s="481" customFormat="1">
      <c r="A503" s="177"/>
      <c r="B503" s="177"/>
      <c r="C503" s="335"/>
      <c r="D503" s="177"/>
      <c r="E503" s="335"/>
      <c r="F503" s="335"/>
      <c r="G503" s="185"/>
      <c r="H503" s="177"/>
    </row>
    <row r="504" spans="1:8" s="481" customFormat="1">
      <c r="A504" s="177"/>
      <c r="B504" s="177"/>
      <c r="C504" s="335"/>
      <c r="D504" s="177"/>
      <c r="E504" s="335"/>
      <c r="F504" s="335"/>
      <c r="G504" s="185"/>
      <c r="H504" s="177"/>
    </row>
    <row r="505" spans="1:8" s="481" customFormat="1">
      <c r="A505" s="177"/>
      <c r="B505" s="177"/>
      <c r="C505" s="335"/>
      <c r="D505" s="177"/>
      <c r="E505" s="335"/>
      <c r="F505" s="335"/>
      <c r="G505" s="185"/>
      <c r="H505" s="177"/>
    </row>
    <row r="506" spans="1:8" s="481" customFormat="1">
      <c r="A506" s="177"/>
      <c r="B506" s="177"/>
      <c r="C506" s="335"/>
      <c r="D506" s="177"/>
      <c r="E506" s="335"/>
      <c r="F506" s="335"/>
      <c r="G506" s="185"/>
      <c r="H506" s="177"/>
    </row>
    <row r="507" spans="1:8" s="481" customFormat="1">
      <c r="A507" s="177"/>
      <c r="B507" s="177"/>
      <c r="C507" s="335"/>
      <c r="D507" s="177"/>
      <c r="E507" s="335"/>
      <c r="F507" s="335"/>
      <c r="G507" s="185"/>
      <c r="H507" s="177"/>
    </row>
    <row r="508" spans="1:8" s="481" customFormat="1">
      <c r="A508" s="177"/>
      <c r="B508" s="177"/>
      <c r="C508" s="335"/>
      <c r="D508" s="177"/>
      <c r="E508" s="335"/>
      <c r="F508" s="335"/>
      <c r="G508" s="185"/>
      <c r="H508" s="177"/>
    </row>
    <row r="509" spans="1:8" s="481" customFormat="1">
      <c r="A509" s="177"/>
      <c r="B509" s="177"/>
      <c r="C509" s="335"/>
      <c r="D509" s="177"/>
      <c r="E509" s="335"/>
      <c r="F509" s="335"/>
      <c r="G509" s="185"/>
      <c r="H509" s="177"/>
    </row>
    <row r="510" spans="1:8" s="481" customFormat="1">
      <c r="A510" s="177"/>
      <c r="B510" s="177"/>
      <c r="C510" s="335"/>
      <c r="D510" s="177"/>
      <c r="E510" s="335"/>
      <c r="F510" s="335"/>
      <c r="G510" s="185"/>
      <c r="H510" s="177"/>
    </row>
    <row r="511" spans="1:8" s="481" customFormat="1">
      <c r="A511" s="177"/>
      <c r="B511" s="177"/>
      <c r="C511" s="335"/>
      <c r="D511" s="177"/>
      <c r="E511" s="335"/>
      <c r="F511" s="335"/>
      <c r="G511" s="185"/>
      <c r="H511" s="177"/>
    </row>
    <row r="512" spans="1:8" s="481" customFormat="1">
      <c r="A512" s="177"/>
      <c r="B512" s="177"/>
      <c r="C512" s="335"/>
      <c r="D512" s="177"/>
      <c r="E512" s="335"/>
      <c r="F512" s="335"/>
      <c r="G512" s="185"/>
      <c r="H512" s="177"/>
    </row>
    <row r="513" spans="1:8" s="481" customFormat="1">
      <c r="A513" s="177"/>
      <c r="B513" s="177"/>
      <c r="C513" s="335"/>
      <c r="D513" s="177"/>
      <c r="E513" s="335"/>
      <c r="F513" s="335"/>
      <c r="G513" s="185"/>
      <c r="H513" s="177"/>
    </row>
    <row r="514" spans="1:8" s="481" customFormat="1">
      <c r="A514" s="177"/>
      <c r="B514" s="177"/>
      <c r="C514" s="335"/>
      <c r="D514" s="177"/>
      <c r="E514" s="335"/>
      <c r="F514" s="335"/>
      <c r="G514" s="185"/>
      <c r="H514" s="177"/>
    </row>
    <row r="515" spans="1:8" s="481" customFormat="1">
      <c r="A515" s="177"/>
      <c r="B515" s="177"/>
      <c r="C515" s="335"/>
      <c r="D515" s="177"/>
      <c r="E515" s="335"/>
      <c r="F515" s="335"/>
      <c r="G515" s="185"/>
      <c r="H515" s="177"/>
    </row>
    <row r="516" spans="1:8" s="481" customFormat="1">
      <c r="A516" s="177"/>
      <c r="B516" s="177"/>
      <c r="C516" s="335"/>
      <c r="D516" s="177"/>
      <c r="E516" s="335"/>
      <c r="F516" s="335"/>
      <c r="G516" s="185"/>
      <c r="H516" s="177"/>
    </row>
    <row r="517" spans="1:8" s="481" customFormat="1">
      <c r="A517" s="177"/>
      <c r="B517" s="177"/>
      <c r="C517" s="335"/>
      <c r="D517" s="177"/>
      <c r="E517" s="335"/>
      <c r="F517" s="335"/>
      <c r="G517" s="185"/>
      <c r="H517" s="177"/>
    </row>
    <row r="518" spans="1:8" s="481" customFormat="1">
      <c r="A518" s="177"/>
      <c r="B518" s="177"/>
      <c r="C518" s="335"/>
      <c r="D518" s="177"/>
      <c r="E518" s="335"/>
      <c r="F518" s="335"/>
      <c r="G518" s="185"/>
      <c r="H518" s="177"/>
    </row>
    <row r="519" spans="1:8" s="481" customFormat="1">
      <c r="A519" s="177"/>
      <c r="B519" s="177"/>
      <c r="C519" s="335"/>
      <c r="D519" s="177"/>
      <c r="E519" s="335"/>
      <c r="F519" s="335"/>
      <c r="G519" s="185"/>
      <c r="H519" s="177"/>
    </row>
    <row r="520" spans="1:8" s="481" customFormat="1">
      <c r="A520" s="177"/>
      <c r="B520" s="177"/>
      <c r="C520" s="335"/>
      <c r="D520" s="177"/>
      <c r="E520" s="335"/>
      <c r="F520" s="335"/>
      <c r="G520" s="185"/>
      <c r="H520" s="177"/>
    </row>
    <row r="521" spans="1:8" s="481" customFormat="1">
      <c r="A521" s="177"/>
      <c r="B521" s="177"/>
      <c r="C521" s="335"/>
      <c r="D521" s="177"/>
      <c r="E521" s="335"/>
      <c r="F521" s="335"/>
      <c r="G521" s="185"/>
      <c r="H521" s="177"/>
    </row>
    <row r="522" spans="1:8" s="481" customFormat="1">
      <c r="A522" s="177"/>
      <c r="B522" s="177"/>
      <c r="C522" s="335"/>
      <c r="D522" s="177"/>
      <c r="E522" s="335"/>
      <c r="F522" s="335"/>
      <c r="G522" s="185"/>
      <c r="H522" s="177"/>
    </row>
    <row r="523" spans="1:8" s="481" customFormat="1">
      <c r="A523" s="177"/>
      <c r="B523" s="177"/>
      <c r="C523" s="335"/>
      <c r="D523" s="177"/>
      <c r="E523" s="335"/>
      <c r="F523" s="335"/>
      <c r="G523" s="185"/>
      <c r="H523" s="177"/>
    </row>
    <row r="524" spans="1:8" s="481" customFormat="1">
      <c r="A524" s="177"/>
      <c r="B524" s="177"/>
      <c r="C524" s="335"/>
      <c r="D524" s="177"/>
      <c r="E524" s="335"/>
      <c r="F524" s="335"/>
      <c r="G524" s="185"/>
      <c r="H524" s="177"/>
    </row>
    <row r="525" spans="1:8" s="481" customFormat="1">
      <c r="A525" s="177"/>
      <c r="B525" s="177"/>
      <c r="C525" s="335"/>
      <c r="D525" s="177"/>
      <c r="E525" s="335"/>
      <c r="F525" s="335"/>
      <c r="G525" s="185"/>
      <c r="H525" s="177"/>
    </row>
    <row r="526" spans="1:8" s="481" customFormat="1">
      <c r="A526" s="177"/>
      <c r="B526" s="177"/>
      <c r="C526" s="335"/>
      <c r="D526" s="177"/>
      <c r="E526" s="335"/>
      <c r="F526" s="335"/>
      <c r="G526" s="185"/>
      <c r="H526" s="177"/>
    </row>
    <row r="527" spans="1:8" s="481" customFormat="1">
      <c r="A527" s="177"/>
      <c r="B527" s="177"/>
      <c r="C527" s="335"/>
      <c r="D527" s="177"/>
      <c r="E527" s="335"/>
      <c r="F527" s="335"/>
      <c r="G527" s="185"/>
      <c r="H527" s="177"/>
    </row>
    <row r="528" spans="1:8" s="481" customFormat="1">
      <c r="A528" s="177"/>
      <c r="B528" s="177"/>
      <c r="C528" s="335"/>
      <c r="D528" s="177"/>
      <c r="E528" s="335"/>
      <c r="F528" s="335"/>
      <c r="G528" s="185"/>
      <c r="H528" s="177"/>
    </row>
    <row r="529" spans="1:8" s="481" customFormat="1">
      <c r="A529" s="177"/>
      <c r="B529" s="177"/>
      <c r="C529" s="335"/>
      <c r="D529" s="177"/>
      <c r="E529" s="335"/>
      <c r="F529" s="335"/>
      <c r="G529" s="185"/>
      <c r="H529" s="177"/>
    </row>
    <row r="530" spans="1:8" s="481" customFormat="1">
      <c r="A530" s="177"/>
      <c r="B530" s="177"/>
      <c r="C530" s="335"/>
      <c r="D530" s="177"/>
      <c r="E530" s="335"/>
      <c r="F530" s="335"/>
      <c r="G530" s="185"/>
      <c r="H530" s="177"/>
    </row>
    <row r="531" spans="1:8" s="481" customFormat="1">
      <c r="A531" s="177"/>
      <c r="B531" s="177"/>
      <c r="C531" s="335"/>
      <c r="D531" s="177"/>
      <c r="E531" s="335"/>
      <c r="F531" s="335"/>
      <c r="G531" s="185"/>
      <c r="H531" s="177"/>
    </row>
    <row r="532" spans="1:8" s="481" customFormat="1">
      <c r="A532" s="177"/>
      <c r="B532" s="177"/>
      <c r="C532" s="335"/>
      <c r="D532" s="177"/>
      <c r="E532" s="335"/>
      <c r="F532" s="335"/>
      <c r="G532" s="185"/>
      <c r="H532" s="177"/>
    </row>
    <row r="533" spans="1:8" s="481" customFormat="1">
      <c r="A533" s="177"/>
      <c r="B533" s="177"/>
      <c r="C533" s="335"/>
      <c r="D533" s="177"/>
      <c r="E533" s="335"/>
      <c r="F533" s="335"/>
      <c r="G533" s="185"/>
      <c r="H533" s="177"/>
    </row>
    <row r="534" spans="1:8" s="481" customFormat="1">
      <c r="A534" s="177"/>
      <c r="B534" s="177"/>
      <c r="C534" s="335"/>
      <c r="D534" s="177"/>
      <c r="E534" s="335"/>
      <c r="F534" s="335"/>
      <c r="G534" s="185"/>
      <c r="H534" s="177"/>
    </row>
    <row r="535" spans="1:8" s="481" customFormat="1">
      <c r="A535" s="177"/>
      <c r="B535" s="177"/>
      <c r="C535" s="335"/>
      <c r="D535" s="177"/>
      <c r="E535" s="335"/>
      <c r="F535" s="335"/>
      <c r="G535" s="185"/>
      <c r="H535" s="177"/>
    </row>
    <row r="536" spans="1:8" s="481" customFormat="1">
      <c r="A536" s="177"/>
      <c r="B536" s="177"/>
      <c r="C536" s="335"/>
      <c r="D536" s="177"/>
      <c r="E536" s="335"/>
      <c r="F536" s="335"/>
      <c r="G536" s="185"/>
      <c r="H536" s="177"/>
    </row>
    <row r="537" spans="1:8" s="481" customFormat="1">
      <c r="A537" s="177"/>
      <c r="B537" s="177"/>
      <c r="C537" s="335"/>
      <c r="D537" s="177"/>
      <c r="E537" s="335"/>
      <c r="F537" s="335"/>
      <c r="G537" s="185"/>
      <c r="H537" s="177"/>
    </row>
    <row r="538" spans="1:8" s="481" customFormat="1">
      <c r="A538" s="177"/>
      <c r="B538" s="177"/>
      <c r="C538" s="335"/>
      <c r="D538" s="177"/>
      <c r="E538" s="335"/>
      <c r="F538" s="335"/>
      <c r="G538" s="185"/>
      <c r="H538" s="177"/>
    </row>
    <row r="539" spans="1:8" s="481" customFormat="1">
      <c r="A539" s="177"/>
      <c r="B539" s="177"/>
      <c r="C539" s="335"/>
      <c r="D539" s="177"/>
      <c r="E539" s="335"/>
      <c r="F539" s="335"/>
      <c r="G539" s="185"/>
      <c r="H539" s="177"/>
    </row>
    <row r="540" spans="1:8" s="481" customFormat="1">
      <c r="A540" s="177"/>
      <c r="B540" s="177"/>
      <c r="C540" s="335"/>
      <c r="D540" s="177"/>
      <c r="E540" s="335"/>
      <c r="F540" s="335"/>
      <c r="G540" s="185"/>
      <c r="H540" s="177"/>
    </row>
    <row r="541" spans="1:8" s="481" customFormat="1">
      <c r="A541" s="177"/>
      <c r="B541" s="177"/>
      <c r="C541" s="335"/>
      <c r="D541" s="177"/>
      <c r="E541" s="335"/>
      <c r="F541" s="335"/>
      <c r="G541" s="185"/>
      <c r="H541" s="177"/>
    </row>
    <row r="542" spans="1:8" s="481" customFormat="1">
      <c r="A542" s="177"/>
      <c r="B542" s="177"/>
      <c r="C542" s="335"/>
      <c r="D542" s="177"/>
      <c r="E542" s="335"/>
      <c r="F542" s="335"/>
      <c r="G542" s="185"/>
      <c r="H542" s="177"/>
    </row>
    <row r="543" spans="1:8" s="481" customFormat="1">
      <c r="A543" s="177"/>
      <c r="B543" s="177"/>
      <c r="C543" s="335"/>
      <c r="D543" s="177"/>
      <c r="E543" s="335"/>
      <c r="F543" s="335"/>
      <c r="G543" s="185"/>
      <c r="H543" s="177"/>
    </row>
    <row r="544" spans="1:8" s="481" customFormat="1">
      <c r="A544" s="177"/>
      <c r="B544" s="177"/>
      <c r="C544" s="335"/>
      <c r="D544" s="177"/>
      <c r="E544" s="335"/>
      <c r="F544" s="335"/>
      <c r="G544" s="185"/>
      <c r="H544" s="177"/>
    </row>
    <row r="545" spans="1:8" s="481" customFormat="1">
      <c r="A545" s="177"/>
      <c r="B545" s="177"/>
      <c r="C545" s="335"/>
      <c r="D545" s="177"/>
      <c r="E545" s="335"/>
      <c r="F545" s="335"/>
      <c r="G545" s="185"/>
      <c r="H545" s="177"/>
    </row>
    <row r="546" spans="1:8" s="481" customFormat="1">
      <c r="A546" s="177"/>
      <c r="B546" s="177"/>
      <c r="C546" s="335"/>
      <c r="D546" s="177"/>
      <c r="E546" s="335"/>
      <c r="F546" s="335"/>
      <c r="G546" s="185"/>
      <c r="H546" s="177"/>
    </row>
    <row r="547" spans="1:8" s="481" customFormat="1">
      <c r="A547" s="177"/>
      <c r="B547" s="177"/>
      <c r="C547" s="335"/>
      <c r="D547" s="177"/>
      <c r="E547" s="335"/>
      <c r="F547" s="335"/>
      <c r="G547" s="185"/>
      <c r="H547" s="177"/>
    </row>
    <row r="548" spans="1:8" s="481" customFormat="1">
      <c r="A548" s="177"/>
      <c r="B548" s="177"/>
      <c r="C548" s="335"/>
      <c r="D548" s="177"/>
      <c r="E548" s="335"/>
      <c r="F548" s="335"/>
      <c r="G548" s="185"/>
      <c r="H548" s="177"/>
    </row>
    <row r="549" spans="1:8" s="481" customFormat="1">
      <c r="A549" s="177"/>
      <c r="B549" s="177"/>
      <c r="C549" s="335"/>
      <c r="D549" s="177"/>
      <c r="E549" s="335"/>
      <c r="F549" s="335"/>
      <c r="G549" s="185"/>
      <c r="H549" s="177"/>
    </row>
    <row r="550" spans="1:8" s="481" customFormat="1">
      <c r="A550" s="177"/>
      <c r="B550" s="177"/>
      <c r="C550" s="335"/>
      <c r="D550" s="177"/>
      <c r="E550" s="335"/>
      <c r="F550" s="335"/>
      <c r="G550" s="185"/>
      <c r="H550" s="177"/>
    </row>
    <row r="551" spans="1:8" s="481" customFormat="1">
      <c r="A551" s="177"/>
      <c r="B551" s="177"/>
      <c r="C551" s="335"/>
      <c r="D551" s="177"/>
      <c r="E551" s="335"/>
      <c r="F551" s="335"/>
      <c r="G551" s="185"/>
      <c r="H551" s="177"/>
    </row>
    <row r="552" spans="1:8" s="481" customFormat="1">
      <c r="A552" s="177"/>
      <c r="B552" s="177"/>
      <c r="C552" s="335"/>
      <c r="D552" s="177"/>
      <c r="E552" s="335"/>
      <c r="F552" s="335"/>
      <c r="G552" s="185"/>
      <c r="H552" s="177"/>
    </row>
    <row r="553" spans="1:8" s="481" customFormat="1">
      <c r="A553" s="177"/>
      <c r="B553" s="177"/>
      <c r="C553" s="335"/>
      <c r="D553" s="177"/>
      <c r="E553" s="335"/>
      <c r="F553" s="335"/>
      <c r="G553" s="185"/>
      <c r="H553" s="177"/>
    </row>
    <row r="554" spans="1:8" s="481" customFormat="1">
      <c r="A554" s="177"/>
      <c r="B554" s="177"/>
      <c r="C554" s="335"/>
      <c r="D554" s="177"/>
      <c r="E554" s="335"/>
      <c r="F554" s="335"/>
      <c r="G554" s="185"/>
      <c r="H554" s="177"/>
    </row>
    <row r="555" spans="1:8" s="481" customFormat="1">
      <c r="A555" s="177"/>
      <c r="B555" s="177"/>
      <c r="C555" s="335"/>
      <c r="D555" s="177"/>
      <c r="E555" s="335"/>
      <c r="F555" s="335"/>
      <c r="G555" s="185"/>
      <c r="H555" s="177"/>
    </row>
    <row r="556" spans="1:8" s="481" customFormat="1">
      <c r="A556" s="177"/>
      <c r="B556" s="177"/>
      <c r="C556" s="335"/>
      <c r="D556" s="177"/>
      <c r="E556" s="335"/>
      <c r="F556" s="335"/>
      <c r="G556" s="185"/>
      <c r="H556" s="177"/>
    </row>
    <row r="557" spans="1:8" s="481" customFormat="1">
      <c r="A557" s="177"/>
      <c r="B557" s="177"/>
      <c r="C557" s="335"/>
      <c r="D557" s="177"/>
      <c r="E557" s="335"/>
      <c r="F557" s="335"/>
      <c r="G557" s="185"/>
      <c r="H557" s="177"/>
    </row>
    <row r="558" spans="1:8" s="481" customFormat="1">
      <c r="A558" s="177"/>
      <c r="B558" s="177"/>
      <c r="C558" s="335"/>
      <c r="D558" s="177"/>
      <c r="E558" s="335"/>
      <c r="F558" s="335"/>
      <c r="G558" s="185"/>
      <c r="H558" s="177"/>
    </row>
    <row r="559" spans="1:8" s="481" customFormat="1">
      <c r="A559" s="177"/>
      <c r="B559" s="177"/>
      <c r="C559" s="335"/>
      <c r="D559" s="177"/>
      <c r="E559" s="335"/>
      <c r="F559" s="335"/>
      <c r="G559" s="185"/>
      <c r="H559" s="177"/>
    </row>
    <row r="560" spans="1:8" s="481" customFormat="1">
      <c r="A560" s="177"/>
      <c r="B560" s="177"/>
      <c r="C560" s="335"/>
      <c r="D560" s="177"/>
      <c r="E560" s="335"/>
      <c r="F560" s="335"/>
      <c r="G560" s="185"/>
      <c r="H560" s="177"/>
    </row>
    <row r="561" spans="1:8" s="481" customFormat="1">
      <c r="A561" s="177"/>
      <c r="B561" s="177"/>
      <c r="C561" s="335"/>
      <c r="D561" s="177"/>
      <c r="E561" s="335"/>
      <c r="F561" s="335"/>
      <c r="G561" s="185"/>
      <c r="H561" s="177"/>
    </row>
    <row r="562" spans="1:8" s="481" customFormat="1">
      <c r="A562" s="177"/>
      <c r="B562" s="177"/>
      <c r="C562" s="335"/>
      <c r="D562" s="177"/>
      <c r="E562" s="335"/>
      <c r="F562" s="335"/>
      <c r="G562" s="185"/>
      <c r="H562" s="177"/>
    </row>
    <row r="563" spans="1:8" s="481" customFormat="1">
      <c r="A563" s="177"/>
      <c r="B563" s="177"/>
      <c r="C563" s="335"/>
      <c r="D563" s="177"/>
      <c r="E563" s="335"/>
      <c r="F563" s="335"/>
      <c r="G563" s="185"/>
      <c r="H563" s="177"/>
    </row>
    <row r="564" spans="1:8" s="481" customFormat="1">
      <c r="A564" s="177"/>
      <c r="B564" s="177"/>
      <c r="C564" s="335"/>
      <c r="D564" s="177"/>
      <c r="E564" s="335"/>
      <c r="F564" s="335"/>
      <c r="G564" s="185"/>
      <c r="H564" s="177"/>
    </row>
    <row r="565" spans="1:8" s="481" customFormat="1">
      <c r="A565" s="177"/>
      <c r="B565" s="177"/>
      <c r="C565" s="335"/>
      <c r="D565" s="177"/>
      <c r="E565" s="335"/>
      <c r="F565" s="335"/>
      <c r="G565" s="185"/>
      <c r="H565" s="177"/>
    </row>
    <row r="566" spans="1:8" s="481" customFormat="1">
      <c r="A566" s="177"/>
      <c r="B566" s="177"/>
      <c r="C566" s="335"/>
      <c r="D566" s="177"/>
      <c r="E566" s="335"/>
      <c r="F566" s="335"/>
      <c r="G566" s="185"/>
      <c r="H566" s="177"/>
    </row>
    <row r="567" spans="1:8" s="481" customFormat="1">
      <c r="A567" s="177"/>
      <c r="B567" s="177"/>
      <c r="C567" s="335"/>
      <c r="D567" s="177"/>
      <c r="E567" s="335"/>
      <c r="F567" s="335"/>
      <c r="G567" s="185"/>
      <c r="H567" s="177"/>
    </row>
    <row r="568" spans="1:8" s="481" customFormat="1">
      <c r="A568" s="177"/>
      <c r="B568" s="177"/>
      <c r="C568" s="335"/>
      <c r="D568" s="177"/>
      <c r="E568" s="335"/>
      <c r="F568" s="335"/>
      <c r="G568" s="185"/>
      <c r="H568" s="177"/>
    </row>
    <row r="569" spans="1:8" s="481" customFormat="1">
      <c r="A569" s="177"/>
      <c r="B569" s="177"/>
      <c r="C569" s="335"/>
      <c r="D569" s="177"/>
      <c r="E569" s="335"/>
      <c r="F569" s="335"/>
      <c r="G569" s="185"/>
      <c r="H569" s="177"/>
    </row>
    <row r="570" spans="1:8" s="481" customFormat="1">
      <c r="A570" s="177"/>
      <c r="B570" s="177"/>
      <c r="C570" s="335"/>
      <c r="D570" s="177"/>
      <c r="E570" s="335"/>
      <c r="F570" s="335"/>
      <c r="G570" s="185"/>
      <c r="H570" s="177"/>
    </row>
    <row r="571" spans="1:8" s="481" customFormat="1">
      <c r="A571" s="177"/>
      <c r="B571" s="177"/>
      <c r="C571" s="335"/>
      <c r="D571" s="177"/>
      <c r="E571" s="335"/>
      <c r="F571" s="335"/>
      <c r="G571" s="185"/>
      <c r="H571" s="177"/>
    </row>
    <row r="572" spans="1:8" s="481" customFormat="1">
      <c r="A572" s="177"/>
      <c r="B572" s="177"/>
      <c r="C572" s="335"/>
      <c r="D572" s="177"/>
      <c r="E572" s="335"/>
      <c r="F572" s="335"/>
      <c r="G572" s="185"/>
      <c r="H572" s="177"/>
    </row>
    <row r="573" spans="1:8" s="481" customFormat="1">
      <c r="A573" s="177"/>
      <c r="B573" s="177"/>
      <c r="C573" s="335"/>
      <c r="D573" s="177"/>
      <c r="E573" s="335"/>
      <c r="F573" s="335"/>
      <c r="G573" s="185"/>
      <c r="H573" s="177"/>
    </row>
    <row r="574" spans="1:8" s="481" customFormat="1">
      <c r="A574" s="177"/>
      <c r="B574" s="177"/>
      <c r="C574" s="335"/>
      <c r="D574" s="177"/>
      <c r="E574" s="335"/>
      <c r="F574" s="335"/>
      <c r="G574" s="185"/>
      <c r="H574" s="177"/>
    </row>
    <row r="575" spans="1:8" s="481" customFormat="1">
      <c r="A575" s="177"/>
      <c r="B575" s="177"/>
      <c r="C575" s="335"/>
      <c r="D575" s="177"/>
      <c r="E575" s="335"/>
      <c r="F575" s="335"/>
      <c r="G575" s="185"/>
      <c r="H575" s="177"/>
    </row>
    <row r="576" spans="1:8" s="481" customFormat="1">
      <c r="A576" s="177"/>
      <c r="B576" s="177"/>
      <c r="C576" s="335"/>
      <c r="D576" s="177"/>
      <c r="E576" s="335"/>
      <c r="F576" s="335"/>
      <c r="G576" s="185"/>
      <c r="H576" s="177"/>
    </row>
    <row r="577" spans="1:8" s="481" customFormat="1">
      <c r="A577" s="177"/>
      <c r="B577" s="177"/>
      <c r="C577" s="335"/>
      <c r="D577" s="177"/>
      <c r="E577" s="335"/>
      <c r="F577" s="335"/>
      <c r="G577" s="185"/>
      <c r="H577" s="177"/>
    </row>
    <row r="578" spans="1:8" s="481" customFormat="1">
      <c r="A578" s="177"/>
      <c r="B578" s="177"/>
      <c r="C578" s="335"/>
      <c r="D578" s="177"/>
      <c r="E578" s="335"/>
      <c r="F578" s="335"/>
      <c r="G578" s="185"/>
      <c r="H578" s="177"/>
    </row>
    <row r="579" spans="1:8" s="481" customFormat="1">
      <c r="A579" s="177"/>
      <c r="B579" s="177"/>
      <c r="C579" s="335"/>
      <c r="D579" s="177"/>
      <c r="E579" s="335"/>
      <c r="F579" s="335"/>
      <c r="G579" s="185"/>
      <c r="H579" s="177"/>
    </row>
    <row r="580" spans="1:8" s="481" customFormat="1">
      <c r="A580" s="177"/>
      <c r="B580" s="177"/>
      <c r="C580" s="335"/>
      <c r="D580" s="177"/>
      <c r="E580" s="335"/>
      <c r="F580" s="335"/>
      <c r="G580" s="185"/>
      <c r="H580" s="177"/>
    </row>
    <row r="581" spans="1:8" s="481" customFormat="1">
      <c r="A581" s="177"/>
      <c r="B581" s="177"/>
      <c r="C581" s="335"/>
      <c r="D581" s="177"/>
      <c r="E581" s="335"/>
      <c r="F581" s="335"/>
      <c r="G581" s="185"/>
      <c r="H581" s="177"/>
    </row>
    <row r="582" spans="1:8" s="481" customFormat="1">
      <c r="A582" s="177"/>
      <c r="B582" s="177"/>
      <c r="C582" s="335"/>
      <c r="D582" s="177"/>
      <c r="E582" s="335"/>
      <c r="F582" s="335"/>
      <c r="G582" s="185"/>
      <c r="H582" s="177"/>
    </row>
    <row r="583" spans="1:8" s="481" customFormat="1">
      <c r="A583" s="177"/>
      <c r="B583" s="177"/>
      <c r="C583" s="335"/>
      <c r="D583" s="177"/>
      <c r="E583" s="335"/>
      <c r="F583" s="335"/>
      <c r="G583" s="185"/>
      <c r="H583" s="177"/>
    </row>
    <row r="584" spans="1:8" s="481" customFormat="1">
      <c r="A584" s="177"/>
      <c r="B584" s="177"/>
      <c r="C584" s="335"/>
      <c r="D584" s="177"/>
      <c r="E584" s="335"/>
      <c r="F584" s="335"/>
      <c r="G584" s="185"/>
      <c r="H584" s="177"/>
    </row>
    <row r="585" spans="1:8" s="481" customFormat="1">
      <c r="A585" s="177"/>
      <c r="B585" s="177"/>
      <c r="C585" s="335"/>
      <c r="D585" s="177"/>
      <c r="E585" s="335"/>
      <c r="F585" s="335"/>
      <c r="G585" s="185"/>
      <c r="H585" s="177"/>
    </row>
    <row r="586" spans="1:8" s="481" customFormat="1">
      <c r="A586" s="177"/>
      <c r="B586" s="177"/>
      <c r="C586" s="335"/>
      <c r="D586" s="177"/>
      <c r="E586" s="335"/>
      <c r="F586" s="335"/>
      <c r="G586" s="185"/>
      <c r="H586" s="177"/>
    </row>
    <row r="587" spans="1:8" s="481" customFormat="1">
      <c r="A587" s="177"/>
      <c r="B587" s="177"/>
      <c r="C587" s="335"/>
      <c r="D587" s="177"/>
      <c r="E587" s="335"/>
      <c r="F587" s="335"/>
      <c r="G587" s="185"/>
      <c r="H587" s="177"/>
    </row>
    <row r="588" spans="1:8" s="481" customFormat="1">
      <c r="A588" s="177"/>
      <c r="B588" s="177"/>
      <c r="C588" s="335"/>
      <c r="D588" s="177"/>
      <c r="E588" s="335"/>
      <c r="F588" s="335"/>
      <c r="G588" s="185"/>
      <c r="H588" s="177"/>
    </row>
    <row r="589" spans="1:8" s="481" customFormat="1">
      <c r="A589" s="177"/>
      <c r="B589" s="177"/>
      <c r="C589" s="335"/>
      <c r="D589" s="177"/>
      <c r="E589" s="335"/>
      <c r="F589" s="335"/>
      <c r="G589" s="185"/>
      <c r="H589" s="177"/>
    </row>
    <row r="590" spans="1:8" s="481" customFormat="1">
      <c r="A590" s="177"/>
      <c r="B590" s="177"/>
      <c r="C590" s="335"/>
      <c r="D590" s="177"/>
      <c r="E590" s="335"/>
      <c r="F590" s="335"/>
      <c r="G590" s="185"/>
      <c r="H590" s="177"/>
    </row>
    <row r="591" spans="1:8" s="481" customFormat="1">
      <c r="A591" s="177"/>
      <c r="B591" s="177"/>
      <c r="C591" s="335"/>
      <c r="D591" s="177"/>
      <c r="E591" s="335"/>
      <c r="F591" s="335"/>
      <c r="G591" s="185"/>
      <c r="H591" s="177"/>
    </row>
    <row r="592" spans="1:8" s="481" customFormat="1">
      <c r="A592" s="177"/>
      <c r="B592" s="177"/>
      <c r="C592" s="335"/>
      <c r="D592" s="177"/>
      <c r="E592" s="335"/>
      <c r="F592" s="335"/>
      <c r="G592" s="185"/>
      <c r="H592" s="177"/>
    </row>
    <row r="593" spans="1:8" s="481" customFormat="1">
      <c r="A593" s="177"/>
      <c r="B593" s="177"/>
      <c r="C593" s="335"/>
      <c r="D593" s="177"/>
      <c r="E593" s="335"/>
      <c r="F593" s="335"/>
      <c r="G593" s="185"/>
      <c r="H593" s="177"/>
    </row>
    <row r="594" spans="1:8" s="481" customFormat="1">
      <c r="A594" s="177"/>
      <c r="B594" s="177"/>
      <c r="C594" s="335"/>
      <c r="D594" s="177"/>
      <c r="E594" s="335"/>
      <c r="F594" s="335"/>
      <c r="G594" s="185"/>
      <c r="H594" s="177"/>
    </row>
    <row r="595" spans="1:8" s="481" customFormat="1">
      <c r="A595" s="177"/>
      <c r="B595" s="177"/>
      <c r="C595" s="335"/>
      <c r="D595" s="177"/>
      <c r="E595" s="335"/>
      <c r="F595" s="335"/>
      <c r="G595" s="185"/>
      <c r="H595" s="177"/>
    </row>
    <row r="596" spans="1:8" s="481" customFormat="1">
      <c r="A596" s="177"/>
      <c r="B596" s="177"/>
      <c r="C596" s="335"/>
      <c r="D596" s="177"/>
      <c r="E596" s="335"/>
      <c r="F596" s="335"/>
      <c r="G596" s="185"/>
      <c r="H596" s="177"/>
    </row>
    <row r="597" spans="1:8" s="481" customFormat="1">
      <c r="A597" s="177"/>
      <c r="B597" s="177"/>
      <c r="C597" s="335"/>
      <c r="D597" s="177"/>
      <c r="E597" s="335"/>
      <c r="F597" s="335"/>
      <c r="G597" s="185"/>
      <c r="H597" s="177"/>
    </row>
    <row r="598" spans="1:8" s="481" customFormat="1">
      <c r="A598" s="177"/>
      <c r="B598" s="177"/>
      <c r="C598" s="335"/>
      <c r="D598" s="177"/>
      <c r="E598" s="335"/>
      <c r="F598" s="335"/>
      <c r="G598" s="185"/>
      <c r="H598" s="177"/>
    </row>
    <row r="599" spans="1:8" s="481" customFormat="1">
      <c r="A599" s="177"/>
      <c r="B599" s="177"/>
      <c r="C599" s="335"/>
      <c r="D599" s="177"/>
      <c r="E599" s="335"/>
      <c r="F599" s="335"/>
      <c r="G599" s="185"/>
      <c r="H599" s="177"/>
    </row>
    <row r="600" spans="1:8" s="481" customFormat="1">
      <c r="A600" s="177"/>
      <c r="B600" s="177"/>
      <c r="C600" s="335"/>
      <c r="D600" s="177"/>
      <c r="E600" s="335"/>
      <c r="F600" s="335"/>
      <c r="G600" s="185"/>
      <c r="H600" s="177"/>
    </row>
    <row r="601" spans="1:8" s="481" customFormat="1">
      <c r="A601" s="177"/>
      <c r="B601" s="177"/>
      <c r="C601" s="335"/>
      <c r="D601" s="177"/>
      <c r="E601" s="335"/>
      <c r="F601" s="335"/>
      <c r="G601" s="185"/>
      <c r="H601" s="177"/>
    </row>
    <row r="602" spans="1:8" s="481" customFormat="1">
      <c r="A602" s="177"/>
      <c r="B602" s="177"/>
      <c r="C602" s="335"/>
      <c r="D602" s="177"/>
      <c r="E602" s="335"/>
      <c r="F602" s="335"/>
      <c r="G602" s="185"/>
      <c r="H602" s="177"/>
    </row>
    <row r="603" spans="1:8" s="481" customFormat="1">
      <c r="A603" s="177"/>
      <c r="B603" s="177"/>
      <c r="C603" s="335"/>
      <c r="D603" s="177"/>
      <c r="E603" s="335"/>
      <c r="F603" s="335"/>
      <c r="G603" s="185"/>
      <c r="H603" s="177"/>
    </row>
    <row r="604" spans="1:8" s="481" customFormat="1">
      <c r="A604" s="177"/>
      <c r="B604" s="177"/>
      <c r="C604" s="335"/>
      <c r="D604" s="177"/>
      <c r="E604" s="335"/>
      <c r="F604" s="335"/>
      <c r="G604" s="185"/>
      <c r="H604" s="177"/>
    </row>
    <row r="605" spans="1:8" s="481" customFormat="1">
      <c r="A605" s="177"/>
      <c r="B605" s="177"/>
      <c r="C605" s="335"/>
      <c r="D605" s="177"/>
      <c r="E605" s="335"/>
      <c r="F605" s="335"/>
      <c r="G605" s="185"/>
      <c r="H605" s="177"/>
    </row>
    <row r="606" spans="1:8" s="481" customFormat="1">
      <c r="A606" s="177"/>
      <c r="B606" s="177"/>
      <c r="C606" s="335"/>
      <c r="D606" s="177"/>
      <c r="E606" s="335"/>
      <c r="F606" s="335"/>
      <c r="G606" s="185"/>
      <c r="H606" s="177"/>
    </row>
    <row r="607" spans="1:8" s="481" customFormat="1">
      <c r="A607" s="177"/>
      <c r="B607" s="177"/>
      <c r="C607" s="335"/>
      <c r="D607" s="177"/>
      <c r="E607" s="335"/>
      <c r="F607" s="335"/>
      <c r="G607" s="185"/>
      <c r="H607" s="177"/>
    </row>
    <row r="608" spans="1:8" s="481" customFormat="1">
      <c r="A608" s="177"/>
      <c r="B608" s="177"/>
      <c r="C608" s="335"/>
      <c r="D608" s="177"/>
      <c r="E608" s="335"/>
      <c r="F608" s="335"/>
      <c r="G608" s="185"/>
      <c r="H608" s="177"/>
    </row>
    <row r="609" spans="1:8" s="481" customFormat="1">
      <c r="A609" s="177"/>
      <c r="B609" s="177"/>
      <c r="C609" s="335"/>
      <c r="D609" s="177"/>
      <c r="E609" s="335"/>
      <c r="F609" s="335"/>
      <c r="G609" s="185"/>
      <c r="H609" s="177"/>
    </row>
    <row r="610" spans="1:8" s="481" customFormat="1">
      <c r="A610" s="177"/>
      <c r="B610" s="177"/>
      <c r="C610" s="335"/>
      <c r="D610" s="177"/>
      <c r="E610" s="335"/>
      <c r="F610" s="335"/>
      <c r="G610" s="185"/>
      <c r="H610" s="177"/>
    </row>
    <row r="611" spans="1:8" s="481" customFormat="1">
      <c r="A611" s="177"/>
      <c r="B611" s="177"/>
      <c r="C611" s="335"/>
      <c r="D611" s="177"/>
      <c r="E611" s="335"/>
      <c r="F611" s="335"/>
      <c r="G611" s="185"/>
      <c r="H611" s="177"/>
    </row>
    <row r="612" spans="1:8" s="481" customFormat="1">
      <c r="A612" s="177"/>
      <c r="B612" s="177"/>
      <c r="C612" s="335"/>
      <c r="D612" s="177"/>
      <c r="E612" s="335"/>
      <c r="F612" s="335"/>
      <c r="G612" s="185"/>
      <c r="H612" s="177"/>
    </row>
    <row r="613" spans="1:8" s="481" customFormat="1">
      <c r="A613" s="177"/>
      <c r="B613" s="177"/>
      <c r="C613" s="335"/>
      <c r="D613" s="177"/>
      <c r="E613" s="335"/>
      <c r="F613" s="335"/>
      <c r="G613" s="185"/>
      <c r="H613" s="177"/>
    </row>
    <row r="614" spans="1:8" s="481" customFormat="1">
      <c r="A614" s="177"/>
      <c r="B614" s="177"/>
      <c r="C614" s="335"/>
      <c r="D614" s="177"/>
      <c r="E614" s="335"/>
      <c r="F614" s="335"/>
      <c r="G614" s="185"/>
      <c r="H614" s="177"/>
    </row>
    <row r="615" spans="1:8" s="481" customFormat="1">
      <c r="A615" s="177"/>
      <c r="B615" s="177"/>
      <c r="C615" s="335"/>
      <c r="D615" s="177"/>
      <c r="E615" s="335"/>
      <c r="F615" s="335"/>
      <c r="G615" s="185"/>
      <c r="H615" s="177"/>
    </row>
    <row r="616" spans="1:8" s="481" customFormat="1">
      <c r="A616" s="177"/>
      <c r="B616" s="177"/>
      <c r="C616" s="335"/>
      <c r="D616" s="177"/>
      <c r="E616" s="335"/>
      <c r="F616" s="335"/>
      <c r="G616" s="185"/>
      <c r="H616" s="177"/>
    </row>
    <row r="617" spans="1:8" s="481" customFormat="1">
      <c r="A617" s="177"/>
      <c r="B617" s="177"/>
      <c r="C617" s="335"/>
      <c r="D617" s="177"/>
      <c r="E617" s="335"/>
      <c r="F617" s="335"/>
      <c r="G617" s="185"/>
      <c r="H617" s="177"/>
    </row>
    <row r="618" spans="1:8" s="481" customFormat="1">
      <c r="A618" s="177"/>
      <c r="B618" s="177"/>
      <c r="C618" s="335"/>
      <c r="D618" s="177"/>
      <c r="E618" s="335"/>
      <c r="F618" s="335"/>
      <c r="G618" s="185"/>
      <c r="H618" s="177"/>
    </row>
    <row r="619" spans="1:8" s="481" customFormat="1">
      <c r="A619" s="177"/>
      <c r="B619" s="177"/>
      <c r="C619" s="335"/>
      <c r="D619" s="177"/>
      <c r="E619" s="335"/>
      <c r="F619" s="335"/>
      <c r="G619" s="185"/>
      <c r="H619" s="177"/>
    </row>
    <row r="620" spans="1:8" s="481" customFormat="1">
      <c r="A620" s="177"/>
      <c r="B620" s="177"/>
      <c r="C620" s="335"/>
      <c r="D620" s="177"/>
      <c r="E620" s="335"/>
      <c r="F620" s="335"/>
      <c r="G620" s="185"/>
      <c r="H620" s="177"/>
    </row>
    <row r="621" spans="1:8" s="481" customFormat="1">
      <c r="A621" s="177"/>
      <c r="B621" s="177"/>
      <c r="C621" s="335"/>
      <c r="D621" s="177"/>
      <c r="E621" s="335"/>
      <c r="F621" s="335"/>
      <c r="G621" s="185"/>
      <c r="H621" s="177"/>
    </row>
    <row r="622" spans="1:8" s="481" customFormat="1">
      <c r="A622" s="177"/>
      <c r="B622" s="177"/>
      <c r="C622" s="335"/>
      <c r="D622" s="177"/>
      <c r="E622" s="335"/>
      <c r="F622" s="335"/>
      <c r="G622" s="185"/>
      <c r="H622" s="177"/>
    </row>
    <row r="623" spans="1:8" s="481" customFormat="1">
      <c r="A623" s="177"/>
      <c r="B623" s="177"/>
      <c r="C623" s="335"/>
      <c r="D623" s="177"/>
      <c r="E623" s="335"/>
      <c r="F623" s="335"/>
      <c r="G623" s="185"/>
      <c r="H623" s="177"/>
    </row>
    <row r="624" spans="1:8" s="481" customFormat="1">
      <c r="A624" s="177"/>
      <c r="B624" s="177"/>
      <c r="C624" s="335"/>
      <c r="D624" s="177"/>
      <c r="E624" s="335"/>
      <c r="F624" s="335"/>
      <c r="G624" s="185"/>
      <c r="H624" s="177"/>
    </row>
    <row r="625" spans="1:8" s="481" customFormat="1">
      <c r="A625" s="177"/>
      <c r="B625" s="177"/>
      <c r="C625" s="335"/>
      <c r="D625" s="177"/>
      <c r="E625" s="335"/>
      <c r="F625" s="335"/>
      <c r="G625" s="185"/>
      <c r="H625" s="177"/>
    </row>
    <row r="626" spans="1:8" s="481" customFormat="1">
      <c r="A626" s="177"/>
      <c r="B626" s="177"/>
      <c r="C626" s="335"/>
      <c r="D626" s="177"/>
      <c r="E626" s="335"/>
      <c r="F626" s="335"/>
      <c r="G626" s="185"/>
      <c r="H626" s="177"/>
    </row>
    <row r="627" spans="1:8" s="481" customFormat="1">
      <c r="A627" s="177"/>
      <c r="B627" s="177"/>
      <c r="C627" s="335"/>
      <c r="D627" s="177"/>
      <c r="E627" s="335"/>
      <c r="F627" s="335"/>
      <c r="G627" s="185"/>
      <c r="H627" s="177"/>
    </row>
    <row r="628" spans="1:8">
      <c r="A628" s="177"/>
      <c r="B628" s="177"/>
      <c r="C628" s="335"/>
      <c r="D628" s="177"/>
      <c r="E628" s="335"/>
      <c r="F628" s="335"/>
    </row>
    <row r="629" spans="1:8">
      <c r="A629" s="177"/>
      <c r="B629" s="177"/>
      <c r="C629" s="335"/>
      <c r="D629" s="177"/>
      <c r="E629" s="335"/>
      <c r="F629" s="335"/>
    </row>
  </sheetData>
  <mergeCells count="23">
    <mergeCell ref="A18:F18"/>
    <mergeCell ref="A297:F297"/>
    <mergeCell ref="A306:F306"/>
    <mergeCell ref="A396:F396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613" t="s">
        <v>727</v>
      </c>
      <c r="B1" s="613"/>
      <c r="C1" s="613"/>
      <c r="D1" s="613"/>
      <c r="E1" s="613"/>
      <c r="F1" s="613"/>
      <c r="G1" s="613"/>
      <c r="H1" s="53"/>
    </row>
    <row r="2" spans="1:10" ht="28.5" customHeight="1">
      <c r="A2" s="633"/>
      <c r="B2" s="633"/>
      <c r="C2" s="633"/>
      <c r="D2" s="633"/>
      <c r="E2" s="633"/>
      <c r="F2" s="633"/>
      <c r="G2" s="633"/>
      <c r="H2" s="53"/>
    </row>
    <row r="3" spans="1:10" ht="18.75" customHeight="1">
      <c r="A3" s="624" t="s">
        <v>4</v>
      </c>
      <c r="B3" s="625"/>
      <c r="C3" s="624" t="s">
        <v>5</v>
      </c>
      <c r="D3" s="624" t="s">
        <v>6</v>
      </c>
      <c r="E3" s="624" t="s">
        <v>7</v>
      </c>
      <c r="F3" s="624" t="s">
        <v>8</v>
      </c>
      <c r="G3" s="628" t="s">
        <v>9</v>
      </c>
      <c r="H3" s="53"/>
    </row>
    <row r="4" spans="1:10" ht="74.25" customHeight="1">
      <c r="A4" s="84" t="s">
        <v>10</v>
      </c>
      <c r="B4" s="84" t="s">
        <v>11</v>
      </c>
      <c r="C4" s="626"/>
      <c r="D4" s="627"/>
      <c r="E4" s="627"/>
      <c r="F4" s="627"/>
      <c r="G4" s="629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30" t="s">
        <v>124</v>
      </c>
      <c r="B6" s="630"/>
      <c r="C6" s="630"/>
      <c r="D6" s="630"/>
      <c r="E6" s="630"/>
      <c r="F6" s="630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24" t="s">
        <v>128</v>
      </c>
      <c r="B44" s="624"/>
      <c r="C44" s="624"/>
      <c r="D44" s="624"/>
      <c r="E44" s="624"/>
      <c r="F44" s="624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31" t="s">
        <v>728</v>
      </c>
      <c r="B46" s="632"/>
      <c r="C46" s="632"/>
      <c r="D46" s="632"/>
      <c r="E46" s="632"/>
      <c r="F46" s="632"/>
      <c r="G46" s="632"/>
    </row>
    <row r="47" spans="1:10" ht="15" customHeight="1">
      <c r="A47" s="632"/>
      <c r="B47" s="632"/>
      <c r="C47" s="632"/>
      <c r="D47" s="632"/>
      <c r="E47" s="632"/>
      <c r="F47" s="632"/>
      <c r="G47" s="632"/>
    </row>
    <row r="48" spans="1:10" ht="25.5" customHeight="1">
      <c r="A48" s="632"/>
      <c r="B48" s="632"/>
      <c r="C48" s="632"/>
      <c r="D48" s="632"/>
      <c r="E48" s="632"/>
      <c r="F48" s="632"/>
      <c r="G48" s="63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34" t="s">
        <v>783</v>
      </c>
      <c r="B1" s="635"/>
      <c r="C1" s="635"/>
      <c r="D1" s="635"/>
      <c r="E1" s="635"/>
      <c r="F1" s="635"/>
      <c r="G1" s="635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24" t="s">
        <v>128</v>
      </c>
      <c r="B44" s="624"/>
      <c r="C44" s="624"/>
      <c r="D44" s="624"/>
      <c r="E44" s="624"/>
      <c r="F44" s="624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36" t="s">
        <v>838</v>
      </c>
      <c r="B1" s="637"/>
      <c r="C1" s="637"/>
      <c r="D1" s="637"/>
      <c r="E1" s="637"/>
      <c r="F1" s="637"/>
      <c r="G1" s="63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38" t="s">
        <v>128</v>
      </c>
      <c r="B64" s="638"/>
      <c r="C64" s="638"/>
      <c r="D64" s="638"/>
      <c r="E64" s="638"/>
      <c r="F64" s="638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39" t="s">
        <v>770</v>
      </c>
      <c r="B1" s="640"/>
      <c r="C1" s="640"/>
      <c r="D1" s="640"/>
      <c r="E1" s="640"/>
      <c r="F1" s="640"/>
      <c r="G1" s="64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24" t="s">
        <v>128</v>
      </c>
      <c r="B46" s="624"/>
      <c r="C46" s="624"/>
      <c r="D46" s="624"/>
      <c r="E46" s="624"/>
      <c r="F46" s="624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58" t="s">
        <v>881</v>
      </c>
      <c r="D1" s="658"/>
      <c r="E1" s="658"/>
      <c r="F1" s="658"/>
      <c r="G1" s="658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59" t="s">
        <v>1288</v>
      </c>
      <c r="B2" s="659"/>
      <c r="C2" s="659"/>
      <c r="D2" s="659"/>
      <c r="E2" s="659"/>
      <c r="F2" s="659"/>
      <c r="G2" s="659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59"/>
      <c r="B3" s="659"/>
      <c r="C3" s="659"/>
      <c r="D3" s="659"/>
      <c r="E3" s="659"/>
      <c r="F3" s="659"/>
      <c r="G3" s="659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60" t="s">
        <v>872</v>
      </c>
      <c r="B4" s="660"/>
      <c r="C4" s="660"/>
      <c r="D4" s="660"/>
      <c r="E4" s="660"/>
      <c r="F4" s="660"/>
      <c r="G4" s="660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61" t="s">
        <v>1268</v>
      </c>
      <c r="D5" s="662"/>
      <c r="E5" s="662"/>
      <c r="F5" s="662"/>
      <c r="G5" s="662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63" t="s">
        <v>1269</v>
      </c>
      <c r="B6" s="663"/>
      <c r="C6" s="663"/>
      <c r="D6" s="663"/>
      <c r="E6" s="663"/>
      <c r="F6" s="663"/>
      <c r="G6" s="663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64" t="s">
        <v>1274</v>
      </c>
      <c r="B7" s="664"/>
      <c r="C7" s="664"/>
      <c r="D7" s="664"/>
      <c r="E7" s="664"/>
      <c r="F7" s="664"/>
      <c r="G7" s="664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64" t="s">
        <v>1236</v>
      </c>
      <c r="B8" s="664"/>
      <c r="C8" s="664"/>
      <c r="D8" s="664"/>
      <c r="E8" s="664"/>
      <c r="F8" s="664"/>
      <c r="G8" s="664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64" t="s">
        <v>1237</v>
      </c>
      <c r="B9" s="664"/>
      <c r="C9" s="664"/>
      <c r="D9" s="664"/>
      <c r="E9" s="664"/>
      <c r="F9" s="664"/>
      <c r="G9" s="664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51" t="s">
        <v>1238</v>
      </c>
      <c r="B10" s="651"/>
      <c r="C10" s="651"/>
      <c r="D10" s="651"/>
      <c r="E10" s="651"/>
      <c r="F10" s="651"/>
      <c r="G10" s="651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51" t="s">
        <v>1239</v>
      </c>
      <c r="B11" s="651"/>
      <c r="C11" s="651"/>
      <c r="D11" s="651"/>
      <c r="E11" s="651"/>
      <c r="F11" s="651"/>
      <c r="G11" s="651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51" t="s">
        <v>1240</v>
      </c>
      <c r="B12" s="651"/>
      <c r="C12" s="651"/>
      <c r="D12" s="651"/>
      <c r="E12" s="651"/>
      <c r="F12" s="651"/>
      <c r="G12" s="651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51" t="s">
        <v>1241</v>
      </c>
      <c r="B13" s="651"/>
      <c r="C13" s="651"/>
      <c r="D13" s="651"/>
      <c r="E13" s="651"/>
      <c r="F13" s="651"/>
      <c r="G13" s="651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51" t="s">
        <v>3</v>
      </c>
      <c r="B14" s="651"/>
      <c r="C14" s="651"/>
      <c r="D14" s="651"/>
      <c r="E14" s="651"/>
      <c r="F14" s="651"/>
      <c r="G14" s="651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49" t="s">
        <v>4</v>
      </c>
      <c r="B15" s="652"/>
      <c r="C15" s="649" t="s">
        <v>5</v>
      </c>
      <c r="D15" s="649" t="s">
        <v>6</v>
      </c>
      <c r="E15" s="649" t="s">
        <v>7</v>
      </c>
      <c r="F15" s="649" t="s">
        <v>8</v>
      </c>
      <c r="G15" s="654" t="s">
        <v>9</v>
      </c>
      <c r="H15" s="649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53"/>
      <c r="D16" s="650"/>
      <c r="E16" s="650"/>
      <c r="F16" s="650"/>
      <c r="G16" s="654"/>
      <c r="H16" s="650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55" t="s">
        <v>124</v>
      </c>
      <c r="B18" s="656"/>
      <c r="C18" s="656"/>
      <c r="D18" s="656"/>
      <c r="E18" s="656"/>
      <c r="F18" s="657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1558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41" t="s">
        <v>125</v>
      </c>
      <c r="B392" s="642"/>
      <c r="C392" s="642"/>
      <c r="D392" s="642"/>
      <c r="E392" s="642"/>
      <c r="F392" s="643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44" t="s">
        <v>127</v>
      </c>
      <c r="B396" s="645"/>
      <c r="C396" s="645"/>
      <c r="D396" s="645"/>
      <c r="E396" s="645"/>
      <c r="F396" s="645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46" t="s">
        <v>995</v>
      </c>
      <c r="B494" s="647"/>
      <c r="C494" s="647"/>
      <c r="D494" s="647"/>
      <c r="E494" s="647"/>
      <c r="F494" s="648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58" t="s">
        <v>881</v>
      </c>
      <c r="D1" s="658"/>
      <c r="E1" s="658"/>
      <c r="F1" s="658"/>
      <c r="G1" s="658"/>
      <c r="H1" s="197"/>
      <c r="I1" s="198"/>
    </row>
    <row r="2" spans="1:135" ht="15.75" customHeight="1">
      <c r="A2" s="668" t="s">
        <v>1295</v>
      </c>
      <c r="B2" s="668"/>
      <c r="C2" s="668"/>
      <c r="D2" s="668"/>
      <c r="E2" s="668"/>
      <c r="F2" s="668"/>
      <c r="G2" s="668"/>
      <c r="H2" s="197"/>
      <c r="I2" s="198"/>
    </row>
    <row r="3" spans="1:135" ht="15.75" customHeight="1">
      <c r="A3" s="668"/>
      <c r="B3" s="668"/>
      <c r="C3" s="668"/>
      <c r="D3" s="668"/>
      <c r="E3" s="668"/>
      <c r="F3" s="668"/>
      <c r="G3" s="668"/>
      <c r="H3" s="197"/>
      <c r="I3" s="198"/>
    </row>
    <row r="4" spans="1:135" ht="19.5" customHeight="1">
      <c r="A4" s="669" t="s">
        <v>872</v>
      </c>
      <c r="B4" s="669"/>
      <c r="C4" s="669"/>
      <c r="D4" s="669"/>
      <c r="E4" s="669"/>
      <c r="F4" s="669"/>
      <c r="G4" s="669"/>
      <c r="H4" s="197"/>
      <c r="I4" s="198"/>
    </row>
    <row r="5" spans="1:135" ht="17.25" customHeight="1">
      <c r="A5" s="199"/>
      <c r="B5" s="200" t="s">
        <v>2</v>
      </c>
      <c r="C5" s="661" t="s">
        <v>1294</v>
      </c>
      <c r="D5" s="662"/>
      <c r="E5" s="662"/>
      <c r="F5" s="662"/>
      <c r="G5" s="662"/>
      <c r="H5" s="197"/>
      <c r="I5" s="198"/>
    </row>
    <row r="6" spans="1:135" ht="25.5" customHeight="1">
      <c r="A6" s="663" t="s">
        <v>1269</v>
      </c>
      <c r="B6" s="663"/>
      <c r="C6" s="663"/>
      <c r="D6" s="663"/>
      <c r="E6" s="663"/>
      <c r="F6" s="663"/>
      <c r="G6" s="663"/>
      <c r="H6" s="197"/>
      <c r="I6" s="198"/>
    </row>
    <row r="7" spans="1:135" ht="18.75" customHeight="1">
      <c r="A7" s="664" t="s">
        <v>1274</v>
      </c>
      <c r="B7" s="664"/>
      <c r="C7" s="664"/>
      <c r="D7" s="664"/>
      <c r="E7" s="664"/>
      <c r="F7" s="664"/>
      <c r="G7" s="664"/>
      <c r="H7" s="197"/>
      <c r="I7" s="198"/>
    </row>
    <row r="8" spans="1:135" ht="15" customHeight="1">
      <c r="A8" s="664" t="s">
        <v>1236</v>
      </c>
      <c r="B8" s="664"/>
      <c r="C8" s="664"/>
      <c r="D8" s="664"/>
      <c r="E8" s="664"/>
      <c r="F8" s="664"/>
      <c r="G8" s="664"/>
      <c r="H8" s="197"/>
      <c r="I8" s="198"/>
    </row>
    <row r="9" spans="1:135" ht="15.75" customHeight="1">
      <c r="A9" s="664" t="s">
        <v>1237</v>
      </c>
      <c r="B9" s="664"/>
      <c r="C9" s="664"/>
      <c r="D9" s="664"/>
      <c r="E9" s="664"/>
      <c r="F9" s="664"/>
      <c r="G9" s="664"/>
      <c r="H9" s="197"/>
      <c r="I9" s="198"/>
    </row>
    <row r="10" spans="1:135" ht="19.5" customHeight="1">
      <c r="A10" s="651" t="s">
        <v>1238</v>
      </c>
      <c r="B10" s="651"/>
      <c r="C10" s="651"/>
      <c r="D10" s="651"/>
      <c r="E10" s="651"/>
      <c r="F10" s="651"/>
      <c r="G10" s="651"/>
      <c r="H10" s="197"/>
      <c r="I10" s="198"/>
    </row>
    <row r="11" spans="1:135" ht="12" customHeight="1">
      <c r="A11" s="651" t="s">
        <v>1239</v>
      </c>
      <c r="B11" s="651"/>
      <c r="C11" s="651"/>
      <c r="D11" s="651"/>
      <c r="E11" s="651"/>
      <c r="F11" s="651"/>
      <c r="G11" s="651"/>
      <c r="H11" s="197"/>
      <c r="I11" s="198"/>
    </row>
    <row r="12" spans="1:135" ht="13.5" customHeight="1">
      <c r="A12" s="651" t="s">
        <v>1240</v>
      </c>
      <c r="B12" s="651"/>
      <c r="C12" s="651"/>
      <c r="D12" s="651"/>
      <c r="E12" s="651"/>
      <c r="F12" s="651"/>
      <c r="G12" s="651"/>
      <c r="H12" s="197"/>
      <c r="I12" s="198"/>
    </row>
    <row r="13" spans="1:135" ht="10.5" customHeight="1">
      <c r="A13" s="651" t="s">
        <v>1241</v>
      </c>
      <c r="B13" s="651"/>
      <c r="C13" s="651"/>
      <c r="D13" s="651"/>
      <c r="E13" s="651"/>
      <c r="F13" s="651"/>
      <c r="G13" s="651"/>
      <c r="H13" s="197"/>
      <c r="I13" s="198"/>
    </row>
    <row r="14" spans="1:135" s="177" customFormat="1" ht="16.5" customHeight="1">
      <c r="A14" s="651" t="s">
        <v>3</v>
      </c>
      <c r="B14" s="651"/>
      <c r="C14" s="651"/>
      <c r="D14" s="651"/>
      <c r="E14" s="651"/>
      <c r="F14" s="651"/>
      <c r="G14" s="651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49" t="s">
        <v>4</v>
      </c>
      <c r="B15" s="652"/>
      <c r="C15" s="649" t="s">
        <v>5</v>
      </c>
      <c r="D15" s="649" t="s">
        <v>6</v>
      </c>
      <c r="E15" s="649" t="s">
        <v>7</v>
      </c>
      <c r="F15" s="670" t="s">
        <v>8</v>
      </c>
      <c r="G15" s="654" t="s">
        <v>9</v>
      </c>
      <c r="H15" s="649" t="s">
        <v>1211</v>
      </c>
      <c r="I15" s="198"/>
    </row>
    <row r="16" spans="1:135" ht="55.5" customHeight="1">
      <c r="A16" s="349" t="s">
        <v>10</v>
      </c>
      <c r="B16" s="349" t="s">
        <v>11</v>
      </c>
      <c r="C16" s="653"/>
      <c r="D16" s="650"/>
      <c r="E16" s="650"/>
      <c r="F16" s="671"/>
      <c r="G16" s="654"/>
      <c r="H16" s="650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65" t="s">
        <v>1298</v>
      </c>
      <c r="B70" s="666"/>
      <c r="C70" s="666"/>
      <c r="D70" s="666"/>
      <c r="E70" s="666"/>
      <c r="F70" s="667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H15:H16"/>
    <mergeCell ref="A14:G14"/>
    <mergeCell ref="G15:G16"/>
    <mergeCell ref="A15:B15"/>
    <mergeCell ref="C15:C16"/>
    <mergeCell ref="D15:D16"/>
    <mergeCell ref="E15:E16"/>
    <mergeCell ref="F15:F16"/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Աշխատանքային  փոփոխված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2025-07-22T11:32:20Z</cp:lastPrinted>
  <dcterms:created xsi:type="dcterms:W3CDTF">2019-01-29T16:25:31Z</dcterms:created>
  <dcterms:modified xsi:type="dcterms:W3CDTF">2025-07-22T11:38:59Z</dcterms:modified>
  <cp:contentStatus/>
</cp:coreProperties>
</file>